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mc:AlternateContent xmlns:mc="http://schemas.openxmlformats.org/markup-compatibility/2006">
    <mc:Choice Requires="x15">
      <x15ac:absPath xmlns:x15ac="http://schemas.microsoft.com/office/spreadsheetml/2010/11/ac" url="https://cmhcschl-my.sharepoint.com/personal/favdiu_cmhc-schl_gc_ca/Documents/Bi-Weekly Announcments/NHS PlacetoCallHome Announced Report/April 03, 2023/Final Translated Files/"/>
    </mc:Choice>
  </mc:AlternateContent>
  <xr:revisionPtr revIDLastSave="3" documentId="13_ncr:1_{26A663AF-296C-44BE-A480-91ECC2768E0C}" xr6:coauthVersionLast="47" xr6:coauthVersionMax="47" xr10:uidLastSave="{0F01E311-F27D-46AF-B1DC-C2F3C3193F0D}"/>
  <bookViews>
    <workbookView xWindow="-120" yWindow="-120" windowWidth="29040" windowHeight="15840" firstSheet="3" activeTab="4" xr2:uid="{00000000-000D-0000-FFFF-FFFF00000000}"/>
  </bookViews>
  <sheets>
    <sheet name="RCFi list" sheetId="1" state="hidden" r:id="rId1"/>
    <sheet name="Sheet1" sheetId="4" state="hidden" r:id="rId2"/>
    <sheet name="Sheet2" sheetId="2" state="hidden" r:id="rId3"/>
    <sheet name="Page couverture" sheetId="5" r:id="rId4"/>
    <sheet name="SNL – Projets annoncés" sheetId="3" r:id="rId5"/>
  </sheets>
  <externalReferences>
    <externalReference r:id="rId6"/>
    <externalReference r:id="rId7"/>
  </externalReferences>
  <definedNames>
    <definedName name="_AMO_UniqueIdentifier" hidden="1">"'34c30b5a-e0ab-4e71-b461-09dd96935554'"</definedName>
    <definedName name="_xlnm._FilterDatabase" localSheetId="0" hidden="1">'RCFi list'!$A$51:$Q$51</definedName>
    <definedName name="_xlnm._FilterDatabase" localSheetId="4" hidden="1">'SNL – Projets annoncés'!#REF!</definedName>
    <definedName name="_xlnm.Print_Area" localSheetId="4">'SNL – Projets annoncés'!$B$1:$H$526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3" i="3" l="1"/>
  <c r="O112" i="1"/>
  <c r="N112" i="1"/>
  <c r="M112" i="1"/>
  <c r="O48" i="1"/>
  <c r="N48" i="1"/>
  <c r="M48" i="1"/>
  <c r="Q53" i="1" l="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52" i="1"/>
  <c r="M114" i="1" l="1"/>
  <c r="N114" i="1"/>
  <c r="O114" i="1"/>
  <c r="F67" i="2" l="1"/>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26" i="2"/>
  <c r="F27" i="2"/>
  <c r="F28" i="2"/>
  <c r="F29" i="2"/>
  <c r="F30" i="2"/>
  <c r="F31" i="2"/>
  <c r="F32" i="2"/>
  <c r="F33" i="2"/>
  <c r="F2" i="2"/>
  <c r="F3" i="2"/>
  <c r="F4" i="2"/>
  <c r="F5" i="2"/>
  <c r="F6" i="2"/>
  <c r="F7" i="2"/>
  <c r="F8" i="2"/>
  <c r="F9" i="2"/>
  <c r="F10" i="2"/>
  <c r="F11" i="2"/>
  <c r="F12" i="2"/>
  <c r="F13" i="2"/>
  <c r="F14" i="2"/>
  <c r="F15" i="2"/>
  <c r="F16" i="2"/>
  <c r="F17" i="2"/>
  <c r="F18" i="2"/>
  <c r="F19" i="2"/>
  <c r="F20" i="2"/>
  <c r="F21" i="2"/>
  <c r="F22" i="2"/>
  <c r="F23" i="2"/>
  <c r="F24" i="2"/>
  <c r="F25" i="2"/>
  <c r="F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famarsi</author>
  </authors>
  <commentList>
    <comment ref="M48" authorId="0" shapeId="0" xr:uid="{00000000-0006-0000-0000-000001000000}">
      <text>
        <r>
          <rPr>
            <b/>
            <sz val="9"/>
            <color indexed="81"/>
            <rFont val="Tahoma"/>
            <family val="2"/>
          </rPr>
          <t>RCFI:</t>
        </r>
        <r>
          <rPr>
            <sz val="9"/>
            <color indexed="81"/>
            <rFont val="Tahoma"/>
            <family val="2"/>
          </rPr>
          <t xml:space="preserve">
The Old Oak project in  London  has 2 loan facilities under one</t>
        </r>
      </text>
    </comment>
  </commentList>
</comments>
</file>

<file path=xl/sharedStrings.xml><?xml version="1.0" encoding="utf-8"?>
<sst xmlns="http://schemas.openxmlformats.org/spreadsheetml/2006/main" count="7537" uniqueCount="2734">
  <si>
    <t>NHS Announced Projects</t>
  </si>
  <si>
    <t>SNL – Projets annoncés</t>
  </si>
  <si>
    <t>As of Date</t>
  </si>
  <si>
    <t>L’information contenue dans le présent document reflète les projets de la Stratégie nationale sur le logement qui ont déjà été annoncés. Remarque : le financement et les valeurs des logements pourraient avoir changé entre l’annonce d’un projet et les étapes d’approbation et de construction, en raison d’ajustements potentiels. Cette liste de projets de la Stratégie nationale sur le logement n’est pas exhaustive, car les projets approuvés n’ont pas tous déjà été annoncés.</t>
  </si>
  <si>
    <t>Date annoncée</t>
  </si>
  <si>
    <t>Nom du projet</t>
  </si>
  <si>
    <t>Municipalité</t>
  </si>
  <si>
    <t>PT</t>
  </si>
  <si>
    <t>Financement total de la SCHL</t>
  </si>
  <si>
    <t>Nombre d’unités</t>
  </si>
  <si>
    <t>Nom du programme</t>
  </si>
  <si>
    <t>Type de projet</t>
  </si>
  <si>
    <t>Montant total du prêt</t>
  </si>
  <si>
    <t>Montant total de la contribution</t>
  </si>
  <si>
    <t>Nombre d’unités abordables</t>
  </si>
  <si>
    <t>Nombre d’unités accessibles</t>
  </si>
  <si>
    <t>Type de proposant</t>
  </si>
  <si>
    <t>Organisation proposante</t>
  </si>
  <si>
    <t>Shelter</t>
  </si>
  <si>
    <t>Miramichi</t>
  </si>
  <si>
    <t>Nouveau-Brunswick</t>
  </si>
  <si>
    <t>Fonds national de co-investissement pour le logement</t>
  </si>
  <si>
    <t>Construction</t>
  </si>
  <si>
    <t>Coopérative ou organisme de logement sans but lucratif</t>
  </si>
  <si>
    <t>Belleterre Community Partners Incorporated</t>
  </si>
  <si>
    <t>ESAH Development</t>
  </si>
  <si>
    <t>Entreprise privée/constructeur/promoteur</t>
  </si>
  <si>
    <t>Eastside Special Care Home Inc.</t>
  </si>
  <si>
    <t>Miramichi Emergency Centre for Women Inc</t>
  </si>
  <si>
    <t>Wesley First Nation - 2021 - Bighorn Modular Project</t>
  </si>
  <si>
    <t>Big Horn 144A</t>
  </si>
  <si>
    <t>Alberta</t>
  </si>
  <si>
    <t>Initiative pour la création rapide de logements (phase 2)</t>
  </si>
  <si>
    <t>Gouvernement autochtone</t>
  </si>
  <si>
    <t>Première Nation de Wesley</t>
  </si>
  <si>
    <t>O’Chiese First Nation - Townsite New Build Application</t>
  </si>
  <si>
    <t>O’Chiese 203</t>
  </si>
  <si>
    <t>Première Nation O’Chiese</t>
  </si>
  <si>
    <t>O’Chiese First Nation - Rural New Build Application</t>
  </si>
  <si>
    <t>Wesley First Nation Stick built 2021</t>
  </si>
  <si>
    <t>Morley</t>
  </si>
  <si>
    <t>O’Chiese First Nation - Renovation Application</t>
  </si>
  <si>
    <t>Chiniki First Nation Rapid Housing Initiative 2021</t>
  </si>
  <si>
    <t>Stoney 142, 143, 144</t>
  </si>
  <si>
    <t>Connexus Fort St. James Seniors Housing Project</t>
  </si>
  <si>
    <t>Fort St. James</t>
  </si>
  <si>
    <t>Colombie-Britannique</t>
  </si>
  <si>
    <t>Connexus Community Resources Society</t>
  </si>
  <si>
    <t>Calgary</t>
  </si>
  <si>
    <t>Calgary Young Women’s Christian Association</t>
  </si>
  <si>
    <t>Sunfield Manor</t>
  </si>
  <si>
    <t>Nanaimo</t>
  </si>
  <si>
    <t>Woodgrove Senior Citizens Housing Society</t>
  </si>
  <si>
    <t>OMHM – métro Rosemont</t>
  </si>
  <si>
    <t>Montréal</t>
  </si>
  <si>
    <t>Québec</t>
  </si>
  <si>
    <t>Office municipal d’habitation de Montréal</t>
  </si>
  <si>
    <t>Downtown City Housing Renovation Project</t>
  </si>
  <si>
    <t>Moncton</t>
  </si>
  <si>
    <t>Réparation</t>
  </si>
  <si>
    <t>Downtown City Housing Inc.</t>
  </si>
  <si>
    <t>Northeast Moncton Community Hub &amp; Housing</t>
  </si>
  <si>
    <t>John Howard Society of Southeastern New Brunswick</t>
  </si>
  <si>
    <t>Kawartha Lakes</t>
  </si>
  <si>
    <t>Ontario</t>
  </si>
  <si>
    <t>Women’s Resources of Kawartha Lakes</t>
  </si>
  <si>
    <t>388 Young</t>
  </si>
  <si>
    <t>Winnipeg</t>
  </si>
  <si>
    <t>Manitoba</t>
  </si>
  <si>
    <t>Partenariat</t>
  </si>
  <si>
    <t>Paskwayak Construction Limited Partnership</t>
  </si>
  <si>
    <t>POQ apartments</t>
  </si>
  <si>
    <t>Belleville</t>
  </si>
  <si>
    <t>Organisation religieuse</t>
  </si>
  <si>
    <t>The Pentecostals of Quinte</t>
  </si>
  <si>
    <t>Penny Lane Apartments</t>
  </si>
  <si>
    <t>Kaslo</t>
  </si>
  <si>
    <t>Kaslo Housing Society</t>
  </si>
  <si>
    <t>OAHS - Portfolio</t>
  </si>
  <si>
    <t>Sault Ste.  Marie</t>
  </si>
  <si>
    <t>Ontario Aboriginal Housing Support Services Corporation</t>
  </si>
  <si>
    <t>Royal Canadian Legion Branch 25</t>
  </si>
  <si>
    <t>Sault Ste. Marie</t>
  </si>
  <si>
    <t>Légion royale canadienne, filiale 25</t>
  </si>
  <si>
    <t>Cheam 20 Unit Conversion</t>
  </si>
  <si>
    <t>Rosedale</t>
  </si>
  <si>
    <t>Groupe autochtone</t>
  </si>
  <si>
    <t>Première Nation Cheam</t>
  </si>
  <si>
    <t>The Wellington</t>
  </si>
  <si>
    <t>Saint John</t>
  </si>
  <si>
    <t>Saint John Non-Profit Housing Inc.</t>
  </si>
  <si>
    <t>True North</t>
  </si>
  <si>
    <t>Halifax</t>
  </si>
  <si>
    <t>Nouvelle-Écosse</t>
  </si>
  <si>
    <t>Affordable Housing Association of Nova Scotia</t>
  </si>
  <si>
    <t>Summerside</t>
  </si>
  <si>
    <t>Île-du-Prince-Édouard</t>
  </si>
  <si>
    <t>Boys and Girls Club de Summerside</t>
  </si>
  <si>
    <t>MacEwen Rd 50 Unit</t>
  </si>
  <si>
    <t>Financement de la construction de logements locatifs</t>
  </si>
  <si>
    <t>Blue Water Rentals Inc. &amp; 102119 P.E.I. Inc</t>
  </si>
  <si>
    <t>Markham</t>
  </si>
  <si>
    <t>Project Hostel o/a Yellow Brick House</t>
  </si>
  <si>
    <t>1316-1318 Princess Street - Loan</t>
  </si>
  <si>
    <t>Kingston</t>
  </si>
  <si>
    <t>Kingston &amp; Frontenac Housing Corporation</t>
  </si>
  <si>
    <t>West End Community Weave</t>
  </si>
  <si>
    <t>Toronto</t>
  </si>
  <si>
    <t>The Neighbourhood Land Trust</t>
  </si>
  <si>
    <t>Scattered Housing Transfer and Renovation</t>
  </si>
  <si>
    <t>Renouvellement</t>
  </si>
  <si>
    <t>Circle Community LandTrust Inc.</t>
  </si>
  <si>
    <t>NL Housing Corporation Pleasantville 40 units</t>
  </si>
  <si>
    <t>St. John’s</t>
  </si>
  <si>
    <t>Terre-Neuve-et-Labrador</t>
  </si>
  <si>
    <t>Initiative des terrains fédéraux</t>
  </si>
  <si>
    <t>Province</t>
  </si>
  <si>
    <t>Société d’habitation de Terre-Neuve-et-Labrador</t>
  </si>
  <si>
    <t>Coopérative Milieu de l’Île (MIL)</t>
  </si>
  <si>
    <t>5104 Qajisarvik Road</t>
  </si>
  <si>
    <t>Iqaluit</t>
  </si>
  <si>
    <t>Nunavut</t>
  </si>
  <si>
    <t>YWCA Agvik Nunavut</t>
  </si>
  <si>
    <t>Forward Avenue</t>
  </si>
  <si>
    <t>Ottawa</t>
  </si>
  <si>
    <t>Centretown Citizens Ottawa Corporation</t>
  </si>
  <si>
    <t>YWCA Agvik Supportive Womens Affordable Housing 4035</t>
  </si>
  <si>
    <t>JHS Carling</t>
  </si>
  <si>
    <t>Société John Howard d’Ottawa</t>
  </si>
  <si>
    <t>Stream A Ottawa - Lisgar Street</t>
  </si>
  <si>
    <t>Initiative pour la création rapide de logements</t>
  </si>
  <si>
    <t>Ville d’Ottawa</t>
  </si>
  <si>
    <t>Stream A Ottawa - Jockvale Road - Phase 1</t>
  </si>
  <si>
    <t>93 Norman Street</t>
  </si>
  <si>
    <t>Tamarack (Norman) Corporation</t>
  </si>
  <si>
    <t>715 Mikinak Road (Wateridge Village)</t>
  </si>
  <si>
    <t>Société de logement communautaire d’Ottawa</t>
  </si>
  <si>
    <t>Gibsons</t>
  </si>
  <si>
    <t>Sunshine Coast Affordable Housing Society</t>
  </si>
  <si>
    <t>YWCA Lynn’s Place Expansion II RHI</t>
  </si>
  <si>
    <t>Yellowknife</t>
  </si>
  <si>
    <t>Territoires du Nord-Ouest</t>
  </si>
  <si>
    <t>YWCA NWT</t>
  </si>
  <si>
    <t>Supported Housing for Homeless Adults</t>
  </si>
  <si>
    <t>Yellowknife Women’s Society</t>
  </si>
  <si>
    <t>YWCA NWT Lynn’s Place II</t>
  </si>
  <si>
    <t>Territoire</t>
  </si>
  <si>
    <t>Affordable Evergreen</t>
  </si>
  <si>
    <t>Delta</t>
  </si>
  <si>
    <t>Affordable Housing Non Profit Rental Association</t>
  </si>
  <si>
    <t>North End Court</t>
  </si>
  <si>
    <t>Fernie</t>
  </si>
  <si>
    <t>Fernie Family Housing Society</t>
  </si>
  <si>
    <t>City of Windsor - 310 Sherk, Leamington</t>
  </si>
  <si>
    <t>Leamington</t>
  </si>
  <si>
    <t>The Corporation of the City of Windsor</t>
  </si>
  <si>
    <t>Société d’habitation et de développement de Montréal (SHDM)</t>
  </si>
  <si>
    <t>Elliott House</t>
  </si>
  <si>
    <t xml:space="preserve">Abbotsford
</t>
  </si>
  <si>
    <t>Connective Support Society</t>
  </si>
  <si>
    <t>Stream A Montréal - Maison Tangente</t>
  </si>
  <si>
    <t>Ville de Montréal</t>
  </si>
  <si>
    <t>Transitional Housing</t>
  </si>
  <si>
    <t>Barrie</t>
  </si>
  <si>
    <t>Redwood Park Communities Inc.</t>
  </si>
  <si>
    <t>Stratford</t>
  </si>
  <si>
    <t>Perth County Transition Home for Women</t>
  </si>
  <si>
    <t>Kindle Communities Supportive Housing</t>
  </si>
  <si>
    <t>Guelph</t>
  </si>
  <si>
    <t>Kindle Communities Organization</t>
  </si>
  <si>
    <t>Sen̓áḵw</t>
  </si>
  <si>
    <t>Vancouver</t>
  </si>
  <si>
    <t>Senakw (Building 3) LP</t>
  </si>
  <si>
    <t>Livingston Terrace/ Silvera/ The City of Calgary/ Projects Stream</t>
  </si>
  <si>
    <t>Ville de Calgary</t>
  </si>
  <si>
    <t>Villaview Seniors</t>
  </si>
  <si>
    <t>Chatham-Kent</t>
  </si>
  <si>
    <t>Villaview Community Corporation</t>
  </si>
  <si>
    <t>Lethbridge</t>
  </si>
  <si>
    <t>Streets Alive Family Support Association</t>
  </si>
  <si>
    <t xml:space="preserve">Columbus House Riverbank Stabilization 
</t>
  </si>
  <si>
    <t>Columbus Centennial Seniors Cooperative Housing Ltd</t>
  </si>
  <si>
    <t>L’Ardoise</t>
  </si>
  <si>
    <t>UTILE Québec</t>
  </si>
  <si>
    <t>Coverdale Centre for Women Inc.</t>
  </si>
  <si>
    <t>Northumberland County Housing Corporation (NCHC) – Elgin Park Redevelopment Project</t>
  </si>
  <si>
    <t>Cobourg</t>
  </si>
  <si>
    <t>Corporation of the County of Northumberland</t>
  </si>
  <si>
    <t>The Cottage’s South</t>
  </si>
  <si>
    <t>Lethbridge &amp; Region Community Housing Corp.</t>
  </si>
  <si>
    <t>The Crossing Place</t>
  </si>
  <si>
    <t>Kanaka Bar</t>
  </si>
  <si>
    <t>Organisation autochtone sans but lucratif</t>
  </si>
  <si>
    <t>The Crossing Place Housing Society</t>
  </si>
  <si>
    <t>Seton Project (AB)</t>
  </si>
  <si>
    <t>HomeSpace Society</t>
  </si>
  <si>
    <t>Kirkwood Apartments phase 2</t>
  </si>
  <si>
    <t>Cambridge</t>
  </si>
  <si>
    <t>Ayr and District Citizens Association</t>
  </si>
  <si>
    <t xml:space="preserve">256 Parkdale </t>
  </si>
  <si>
    <t>Hamilton</t>
  </si>
  <si>
    <t>Indwell Community Homes</t>
  </si>
  <si>
    <t>WECHC Regeneration Plan - Capital Backlog Repair and Renewal (M)</t>
  </si>
  <si>
    <t>Windsor</t>
  </si>
  <si>
    <t>Windsor Essex Community Housing Corporation</t>
  </si>
  <si>
    <t>195 Hespeler Road</t>
  </si>
  <si>
    <t>Home Concept Property Management</t>
  </si>
  <si>
    <t>Chilliwack</t>
  </si>
  <si>
    <t>Xolhemet Society - Wilma’s Transition Society</t>
  </si>
  <si>
    <t>400 Evergreen Crescent - Sparwood, BC</t>
  </si>
  <si>
    <t>Sparwood</t>
  </si>
  <si>
    <t>ELK VALLEY FAMILY SOCIETY</t>
  </si>
  <si>
    <t xml:space="preserve">Shelter
</t>
  </si>
  <si>
    <t>Whitehorse</t>
  </si>
  <si>
    <t>Yukon</t>
  </si>
  <si>
    <t>Challenge Disability Resource Group</t>
  </si>
  <si>
    <t>Appleseed Drive Build</t>
  </si>
  <si>
    <t>Antigonish</t>
  </si>
  <si>
    <t>Antigonish Affordable Housing Society</t>
  </si>
  <si>
    <t>Acadia First Nation 2021 Housing Project</t>
  </si>
  <si>
    <t>Yarmouth 33</t>
  </si>
  <si>
    <t>Première Nation d’Acadia</t>
  </si>
  <si>
    <t>Arbour Mill Expansion</t>
  </si>
  <si>
    <t>Mississauga</t>
  </si>
  <si>
    <t>Municipalité régionale de Peel</t>
  </si>
  <si>
    <t>Streetsville Supportive Housing</t>
  </si>
  <si>
    <t>Community Connections Duplex Housing Project</t>
  </si>
  <si>
    <t>Community Connections Incorporated</t>
  </si>
  <si>
    <t>Stream A- Toronto - 4626 Kingston Rd</t>
  </si>
  <si>
    <t>Ville de Toronto</t>
  </si>
  <si>
    <t>Accessible Home Complex</t>
  </si>
  <si>
    <t>Charlottetown</t>
  </si>
  <si>
    <t>Queens County Residential Services Inc.</t>
  </si>
  <si>
    <t>60 Bowden Street</t>
  </si>
  <si>
    <t>150 Eighth Street</t>
  </si>
  <si>
    <t>1120 Ossington Ave</t>
  </si>
  <si>
    <t>525 Markham Rd</t>
  </si>
  <si>
    <t>1080 Queen St E</t>
  </si>
  <si>
    <t>136 Kingston Rd</t>
  </si>
  <si>
    <t>Kingston Gardens</t>
  </si>
  <si>
    <t>Surrey</t>
  </si>
  <si>
    <t>Metro Vancouver Housing Corporation</t>
  </si>
  <si>
    <t>Dogwood Suites</t>
  </si>
  <si>
    <t>Norfolk County</t>
  </si>
  <si>
    <t>Corporation of Norfolk County</t>
  </si>
  <si>
    <t>874 Fleming Street</t>
  </si>
  <si>
    <t>Esquimalt</t>
  </si>
  <si>
    <t>Greater Victoria Housing Society</t>
  </si>
  <si>
    <t>Nigel House Redevelopment</t>
  </si>
  <si>
    <t>Saanich</t>
  </si>
  <si>
    <t>Broadmead Care Society</t>
  </si>
  <si>
    <t>ALT Hastings Housing Project</t>
  </si>
  <si>
    <t>Aboriginal Land Trust Society</t>
  </si>
  <si>
    <t>Regina</t>
  </si>
  <si>
    <t>Saskatchewan</t>
  </si>
  <si>
    <t>YWCA Regina</t>
  </si>
  <si>
    <t>Pinehouse Tiny Homes - Phase 2</t>
  </si>
  <si>
    <t>Pinehouse</t>
  </si>
  <si>
    <t>Pinehouse Housing Corporation</t>
  </si>
  <si>
    <t>Covenant House Vancouver Capital Expansion Phase II</t>
  </si>
  <si>
    <t>Covenant House Vancouver</t>
  </si>
  <si>
    <t>256 St Denis St</t>
  </si>
  <si>
    <t>216 Murray Street Phase 2</t>
  </si>
  <si>
    <t>44 Eccles Street</t>
  </si>
  <si>
    <t>Demain Montréal (C40 Lauréat)</t>
  </si>
  <si>
    <t>Demain Montréal, s.e.c.</t>
  </si>
  <si>
    <t>Christ Church Bells Corners Rectory Redevelopment</t>
  </si>
  <si>
    <t>The Incorporated Synod of The Diocese of Ottawa</t>
  </si>
  <si>
    <t xml:space="preserve">Meadow Lake KidsFirst </t>
  </si>
  <si>
    <t>Meadow Lake</t>
  </si>
  <si>
    <t>Meadow Lake Native Urban Housing Corp</t>
  </si>
  <si>
    <t>Coopérative d’habitation Laurentienne</t>
  </si>
  <si>
    <t>Griesbach 3 HomeEd</t>
  </si>
  <si>
    <t>Edmonton</t>
  </si>
  <si>
    <t>The City of Edmonton Non Profit Housing Corporation</t>
  </si>
  <si>
    <t>Griesbach 2 Métis Capital Housing Corp</t>
  </si>
  <si>
    <t>Metis Capital Housing Corporation</t>
  </si>
  <si>
    <t>524-528 Powell St Vancouver</t>
  </si>
  <si>
    <t>Lookout Housing and Health Soceity</t>
  </si>
  <si>
    <t>Coady’s Place (as in Father Moses Coady)</t>
  </si>
  <si>
    <t>Pictou</t>
  </si>
  <si>
    <t>Nova Scotia Co-operative Council Limited</t>
  </si>
  <si>
    <t>Linwood Court</t>
  </si>
  <si>
    <t>The Baptist Housing Society of B.C.</t>
  </si>
  <si>
    <t>Nouveaux logements abordables à Bertrand</t>
  </si>
  <si>
    <t>Bertrand</t>
  </si>
  <si>
    <t>LES RÉSIDENCES LÉONCE-MARSOLIAU DE BERTRAND INC.</t>
  </si>
  <si>
    <t>Deline Got’ine Government Housing Project</t>
  </si>
  <si>
    <t>Deline</t>
  </si>
  <si>
    <t>Deline Got’ine Government</t>
  </si>
  <si>
    <t>861 River Street West- Hard to House</t>
  </si>
  <si>
    <t>Prince Albert</t>
  </si>
  <si>
    <t>The P.A. Community Housing Society Inc</t>
  </si>
  <si>
    <t>Rapid Housing for Liard’s Vulnerable</t>
  </si>
  <si>
    <t>Watson Lake</t>
  </si>
  <si>
    <t>Première Nation Liard</t>
  </si>
  <si>
    <t>27 Wright Crescent</t>
  </si>
  <si>
    <t>The Gathering Place</t>
  </si>
  <si>
    <t>Société d’habitation du Québec</t>
  </si>
  <si>
    <t>Stream A Toronto - Trenton &amp; Cedarvale Ave</t>
  </si>
  <si>
    <t>203 Fitzroy</t>
  </si>
  <si>
    <t>Association canadienne pour la santé mentale, division de l’Île-du-Prince-Édouard</t>
  </si>
  <si>
    <t>Un Toit Juste Pour Elles - inter’elle RHI2</t>
  </si>
  <si>
    <t>Kaslo Gardens Housing Cooperative</t>
  </si>
  <si>
    <t>Birchmount Green Inc.</t>
  </si>
  <si>
    <t>Nunavut portfolio - Hall Beach - 2 x 5-plex 2020-2021</t>
  </si>
  <si>
    <t>Hall Beach</t>
  </si>
  <si>
    <t>Société d’habitation du Nunavut</t>
  </si>
  <si>
    <t>Nunavut portfolio Iqaluit - Joamie Court &amp; Tundra Ridge</t>
  </si>
  <si>
    <t>Nunavut portfolio - Kimmirut</t>
  </si>
  <si>
    <t>Kimmirut</t>
  </si>
  <si>
    <t>Nunavut portfolio Kugaaruk - 2 x 5-plex 2020-2021</t>
  </si>
  <si>
    <t>Kugaaruk</t>
  </si>
  <si>
    <t>Nunavut portfolio - Naujaat 3 x 5-plex 2020-2021</t>
  </si>
  <si>
    <t>Naujaat</t>
  </si>
  <si>
    <t>Nunavut portfolio I Pond Inlet 3 x 5 Plex 2020-2021</t>
  </si>
  <si>
    <t>Pond Inlet</t>
  </si>
  <si>
    <t>Horizon South - Affordable Rental Homes in Currie</t>
  </si>
  <si>
    <t>Horizon Housing Society</t>
  </si>
  <si>
    <t>DL114 North Building Phase 1</t>
  </si>
  <si>
    <t>Tofino</t>
  </si>
  <si>
    <t>Catalyst Community Developments Society</t>
  </si>
  <si>
    <t>Embassy Commons</t>
  </si>
  <si>
    <t>London</t>
  </si>
  <si>
    <t>Caldwell First Nation - Housing Project</t>
  </si>
  <si>
    <t>Première Nation de Caldwell</t>
  </si>
  <si>
    <t>City of Windsor- 462 Crawford</t>
  </si>
  <si>
    <t>Heritage Valley Apartments</t>
  </si>
  <si>
    <t>12621665 Canada Association</t>
  </si>
  <si>
    <t>Westboine Park Housing Co-Op</t>
  </si>
  <si>
    <t>Westboine Park Housing Co-op Ltd</t>
  </si>
  <si>
    <t>Stream A Montréal - Maison CROSS ROADS</t>
  </si>
  <si>
    <t>Avana Foundation Inc.</t>
  </si>
  <si>
    <t>Silvera for Seniors - Glamorgan Affordable Housing Project for Seniors</t>
  </si>
  <si>
    <t>Silvera for Seniors</t>
  </si>
  <si>
    <t>Ozada Pinetree Court Family Housing Project</t>
  </si>
  <si>
    <t>Coquitlam</t>
  </si>
  <si>
    <t>Affordable Housing Management Association</t>
  </si>
  <si>
    <t>Alexander Muskoka (The Alexander Retirement Care Facility)</t>
  </si>
  <si>
    <t>Gravenhurst</t>
  </si>
  <si>
    <t>Alexander Muskoka Investments I LP</t>
  </si>
  <si>
    <t>Region of Durham - Oshawa Microhomes</t>
  </si>
  <si>
    <t>Oshawa</t>
  </si>
  <si>
    <t>Municipalité régionale de Durham</t>
  </si>
  <si>
    <t>Region of Durham - Muslim Welfare Residences</t>
  </si>
  <si>
    <t>Whitby</t>
  </si>
  <si>
    <t>1425 and 1451 East 12th Avenue Affordable Housing Redevelopment </t>
  </si>
  <si>
    <t>Brightside Community Homes Foundation</t>
  </si>
  <si>
    <t>Centre d’accueil Des Uniformes (C,A,D,U) - Révisé - RHI2</t>
  </si>
  <si>
    <t>Saguenay</t>
  </si>
  <si>
    <t>Seaichem Rapid Modular Housing Project for Women and Children Fleeing Violence</t>
  </si>
  <si>
    <t>Seaichem 16</t>
  </si>
  <si>
    <t>Nation Squamish</t>
  </si>
  <si>
    <t>Grace Gardens</t>
  </si>
  <si>
    <t>Comté de Wellington</t>
  </si>
  <si>
    <t>Hay River</t>
  </si>
  <si>
    <t>Family Support Centre</t>
  </si>
  <si>
    <t>Capilano Modular Rapid Housing Project</t>
  </si>
  <si>
    <t>Capilano 5</t>
  </si>
  <si>
    <t>4051 4th avenue</t>
  </si>
  <si>
    <t>SAFE AT HOME SOCIETY</t>
  </si>
  <si>
    <t>4051 4th Avenue</t>
  </si>
  <si>
    <t>Société d’habitation du Yukon</t>
  </si>
  <si>
    <t>KWUNWP</t>
  </si>
  <si>
    <t>Municipalité régionale de Waterloo</t>
  </si>
  <si>
    <t>City of Halifax-AKOMA</t>
  </si>
  <si>
    <t>Municipalité régionale de Halifax</t>
  </si>
  <si>
    <t>Sierra/ Cities Stream/ The City of Calgary</t>
  </si>
  <si>
    <t>Ville de Hamilton</t>
  </si>
  <si>
    <t>St. Matt’s - 412 Barton East</t>
  </si>
  <si>
    <t>Boultin Avenue Modular Homes</t>
  </si>
  <si>
    <t>Hinton</t>
  </si>
  <si>
    <t>Ville de Hinton</t>
  </si>
  <si>
    <t>Arkeldun Good Shepherd</t>
  </si>
  <si>
    <t>83 Unit Heartland Housing Project</t>
  </si>
  <si>
    <t>Fort Saskatchewan</t>
  </si>
  <si>
    <t>Heartland Housing Foundation</t>
  </si>
  <si>
    <t>OneROOF</t>
  </si>
  <si>
    <t>Kitchener</t>
  </si>
  <si>
    <t>City of Edmonton - Days Inn - University Ave</t>
  </si>
  <si>
    <t>Ville d’Edmonton</t>
  </si>
  <si>
    <t>City of Edmonton - Sands Hotel</t>
  </si>
  <si>
    <t>Westminster Housing Society</t>
  </si>
  <si>
    <t>Ville de Winnipeg</t>
  </si>
  <si>
    <t>Manitoba Metis Federation</t>
  </si>
  <si>
    <t>Region of Durham - DRNPHC Normandy Towns</t>
  </si>
  <si>
    <t>Region of Durham - Otter Creek Co-op</t>
  </si>
  <si>
    <t>Municipalité de Chatham-Kent</t>
  </si>
  <si>
    <t>The Corporation of the City of London</t>
  </si>
  <si>
    <t>Working Centre - Bricker Block</t>
  </si>
  <si>
    <t>Working Centre - 58 Queen</t>
  </si>
  <si>
    <t>CUMFI Elders Residence</t>
  </si>
  <si>
    <t>Saskatoon</t>
  </si>
  <si>
    <t>Central Urban Metis Federation (1993) Inc.</t>
  </si>
  <si>
    <t>19179 64, Surrey</t>
  </si>
  <si>
    <t>Ville de Surrey</t>
  </si>
  <si>
    <t>3 Cassidy Street - City of Kingston</t>
  </si>
  <si>
    <t>The Corporation of the City of Kingston</t>
  </si>
  <si>
    <t>1 Curtis Crescent - City of Kingston</t>
  </si>
  <si>
    <t>113 Lower Union St - City of Kingston</t>
  </si>
  <si>
    <t>300 Smith Ave</t>
  </si>
  <si>
    <t>Clinton</t>
  </si>
  <si>
    <t>Clinton and District Assisted Living Society</t>
  </si>
  <si>
    <t>8305 11th - Cities Stream</t>
  </si>
  <si>
    <t>Burnaby</t>
  </si>
  <si>
    <t>Ville de Burnaby</t>
  </si>
  <si>
    <t>162 Main St.</t>
  </si>
  <si>
    <t>Ville de Vancouver</t>
  </si>
  <si>
    <t>545 Cordova</t>
  </si>
  <si>
    <t>Habitations Équerre</t>
  </si>
  <si>
    <t>Sherbrooke</t>
  </si>
  <si>
    <t>Habitations l’Équerre Inc.</t>
  </si>
  <si>
    <t>Catherine St. Supportive Housing</t>
  </si>
  <si>
    <t>Victoria</t>
  </si>
  <si>
    <t>Capital Regional District</t>
  </si>
  <si>
    <t>Ken Soble Tower Transformation</t>
  </si>
  <si>
    <t>CityHousing Hamilton Corporation</t>
  </si>
  <si>
    <t>J’ai mon appart’</t>
  </si>
  <si>
    <t>Shawinigan</t>
  </si>
  <si>
    <t xml:space="preserve">Homes Unlimited </t>
  </si>
  <si>
    <t>HOMES UNLIMITED (LONDON) INCORPORATION</t>
  </si>
  <si>
    <t>3680 East Hastings Street</t>
  </si>
  <si>
    <t>PCI Hastings Project Corp. et East Hastings 3680 Ventures Corp.</t>
  </si>
  <si>
    <t>3600 East Hastings Street</t>
  </si>
  <si>
    <t>PCI Hastings Project Corp. et Hastings 3600 Ventures Corp.</t>
  </si>
  <si>
    <t>2109 E Hasting Affordable Rental Building</t>
  </si>
  <si>
    <t>Mosaic Homes</t>
  </si>
  <si>
    <t>Misericordia Assisted Living Housing</t>
  </si>
  <si>
    <t>Misericordia Corporation</t>
  </si>
  <si>
    <t>100 Broadway</t>
  </si>
  <si>
    <t>Reserve Properties et Westdale Properties</t>
  </si>
  <si>
    <t>Bayly Square Phasse 2</t>
  </si>
  <si>
    <t>Ajax</t>
  </si>
  <si>
    <t>Medallion Developments (Bayly Square) C Limited</t>
  </si>
  <si>
    <t>leləm̓ Village</t>
  </si>
  <si>
    <t>Block F Limited Partnership</t>
  </si>
  <si>
    <t>3131 St Johns</t>
  </si>
  <si>
    <t>Port Moody</t>
  </si>
  <si>
    <t>Woodbridge Living (St. John’s) Ltd</t>
  </si>
  <si>
    <t>Coniston Non-Profit Seniors Housing Corporation</t>
  </si>
  <si>
    <t>Grand Sudbury</t>
  </si>
  <si>
    <t>Claridge Royale</t>
  </si>
  <si>
    <t>Claridge Homes (245 Rideau Phase 2) LP</t>
  </si>
  <si>
    <t>CentreVenture</t>
  </si>
  <si>
    <t>Fonds d’innovation</t>
  </si>
  <si>
    <t>CentreVenture Development Corporation</t>
  </si>
  <si>
    <t>Wesgroup Properties - 100 Braid Street</t>
  </si>
  <si>
    <t>New Westminster</t>
  </si>
  <si>
    <t>Sapperton Rousseau Developments LP</t>
  </si>
  <si>
    <t>Brewery District, Building 7</t>
  </si>
  <si>
    <t>The Brewery District Building 7 Limited Partnership</t>
  </si>
  <si>
    <t>River District, Parcel 27</t>
  </si>
  <si>
    <t>River District Parcel 27 LP</t>
  </si>
  <si>
    <t>Vancouver Chinatown Foundation for Community Revitalization</t>
  </si>
  <si>
    <t>120 Broad Street, Regina</t>
  </si>
  <si>
    <t>Ville de Regina</t>
  </si>
  <si>
    <t>P.A.M. Gardens, Non-Profit Housing Inc.</t>
  </si>
  <si>
    <t>Providing 18 affordable housing units in the Tlicho Region</t>
  </si>
  <si>
    <t>Whatì</t>
  </si>
  <si>
    <t>Gouvernement Tlicho</t>
  </si>
  <si>
    <t>Boreal Commons</t>
  </si>
  <si>
    <t>SHVT Inc</t>
  </si>
  <si>
    <t>Burquitlam Park Rental Tower</t>
  </si>
  <si>
    <t>Concert Properties</t>
  </si>
  <si>
    <t>Indwell</t>
  </si>
  <si>
    <t>Plusieurs</t>
  </si>
  <si>
    <t>Mount Pleasant Village</t>
  </si>
  <si>
    <t>Brampton</t>
  </si>
  <si>
    <t>Daniels Choice Mount Pleasant Corporation</t>
  </si>
  <si>
    <t>Kensington Road Apartment Development</t>
  </si>
  <si>
    <t>11350102 Canada Inc.</t>
  </si>
  <si>
    <t>Greatwise Playfair Residences</t>
  </si>
  <si>
    <t>Playfair Residences Limited</t>
  </si>
  <si>
    <t xml:space="preserve">Elevator Modernization
</t>
  </si>
  <si>
    <t>York</t>
  </si>
  <si>
    <t>Project Esperance/Project Hope Corporation</t>
  </si>
  <si>
    <t>Welland</t>
  </si>
  <si>
    <t>Municipalité régionale de Niagara</t>
  </si>
  <si>
    <t>2346Weston.com Inc</t>
  </si>
  <si>
    <t>2346Weston.Com Inc</t>
  </si>
  <si>
    <t>Lou Fruitman Reena Residence</t>
  </si>
  <si>
    <t>Vaughan</t>
  </si>
  <si>
    <t>Reena</t>
  </si>
  <si>
    <t>Zibi Block 10</t>
  </si>
  <si>
    <t>Gatineau</t>
  </si>
  <si>
    <t>Windmill Dream Quebec 10 LP</t>
  </si>
  <si>
    <t>Zibi</t>
  </si>
  <si>
    <t>Dream Unlimited Corp.</t>
  </si>
  <si>
    <t>Delux Hotel</t>
  </si>
  <si>
    <t>BC Housing Management Commission</t>
  </si>
  <si>
    <t>Stream A Peel Region Comfort Inn Acquisition and Conversion</t>
  </si>
  <si>
    <t>C/TFN Rapid Housing for the Homeless Project</t>
  </si>
  <si>
    <t>Carcross</t>
  </si>
  <si>
    <t>Première Nation de Carcross/Tagish</t>
  </si>
  <si>
    <t>Affordable Housing Projects</t>
  </si>
  <si>
    <t>Bringing Citizens Home</t>
  </si>
  <si>
    <t>Premières Nations de Champagne et d’Aishihik</t>
  </si>
  <si>
    <t>TKC Mobile Homes</t>
  </si>
  <si>
    <t>Whitehorse, non organisé</t>
  </si>
  <si>
    <t>Conseil des Ta’an Kwach’an</t>
  </si>
  <si>
    <t>Na-Cho Nyak Dun Fourplexes for Vulnerable Citizens</t>
  </si>
  <si>
    <t>Mayo</t>
  </si>
  <si>
    <t>Première Nation de Na-cho Nyak Dun</t>
  </si>
  <si>
    <t>Riverwood House</t>
  </si>
  <si>
    <t>Riverwood Church Community Inc.</t>
  </si>
  <si>
    <t>3625 Sawmill Cr</t>
  </si>
  <si>
    <t>Pictou Landing Emergency Housing</t>
  </si>
  <si>
    <t>Trenton</t>
  </si>
  <si>
    <t>Première Nation Pictou Landing</t>
  </si>
  <si>
    <t>USJ Victoria Commons</t>
  </si>
  <si>
    <t>Unified Saint John Housing Co-operative Limited</t>
  </si>
  <si>
    <t>Stream A Toronto - 292 Parliament</t>
  </si>
  <si>
    <t>Sunalta Heights</t>
  </si>
  <si>
    <t>Housing One 10th Avenue Corp</t>
  </si>
  <si>
    <t>Interchange Place - 3514 Joseph Howe Drive</t>
  </si>
  <si>
    <t>BANC Investments Ltd.</t>
  </si>
  <si>
    <t>Sooke Drennan Housing</t>
  </si>
  <si>
    <t>Sooke</t>
  </si>
  <si>
    <t>M’Akola Housing Society</t>
  </si>
  <si>
    <t>Abénakis de Wolinak</t>
  </si>
  <si>
    <t>Wôlinak</t>
  </si>
  <si>
    <t>Abénakis de Wôlinak</t>
  </si>
  <si>
    <t>Affordable Living Village</t>
  </si>
  <si>
    <t>Peterborough</t>
  </si>
  <si>
    <t>RPM Holdings (2006) Inc.</t>
  </si>
  <si>
    <t xml:space="preserve">Beltline 2 </t>
  </si>
  <si>
    <t>Stream A Toronto - 150 Dunn Ave.</t>
  </si>
  <si>
    <t>UTILE Angus</t>
  </si>
  <si>
    <t>Utile Angus</t>
  </si>
  <si>
    <t>The British Square</t>
  </si>
  <si>
    <t>Aylmer</t>
  </si>
  <si>
    <t>Belmont Assets management</t>
  </si>
  <si>
    <t>YKDFN Submission</t>
  </si>
  <si>
    <t>Detah</t>
  </si>
  <si>
    <t>Première Nation des Dénés Yellowknives</t>
  </si>
  <si>
    <t>The Terrace of Kings Grove</t>
  </si>
  <si>
    <t>Dartmouth</t>
  </si>
  <si>
    <t>The Armour Group Limited</t>
  </si>
  <si>
    <t>Dunlop Street West Apartments</t>
  </si>
  <si>
    <t>MUSKOKA D &amp; M CORP.</t>
  </si>
  <si>
    <t>KGF Capital Realty</t>
  </si>
  <si>
    <t>Tecumseh Gateway Tower</t>
  </si>
  <si>
    <t>Tecumseh</t>
  </si>
  <si>
    <t>Gateway Tower Inc.</t>
  </si>
  <si>
    <t xml:space="preserve">150 Jeannine Domaine La Baie </t>
  </si>
  <si>
    <t xml:space="preserve">Gatineau </t>
  </si>
  <si>
    <t>DevCore / JF Labrecque (courtier)</t>
  </si>
  <si>
    <t>Sustainable Housing for the Future of Cowichan Tribes</t>
  </si>
  <si>
    <t>Duncan</t>
  </si>
  <si>
    <t>Tribus Cowichan</t>
  </si>
  <si>
    <t>Ridgeford Charitable Foundation</t>
  </si>
  <si>
    <t>Riverview Residences</t>
  </si>
  <si>
    <t>Riverview Crossing Residences GP Ltd.</t>
  </si>
  <si>
    <t>Peguis RHI Project</t>
  </si>
  <si>
    <t>Peguis 1B</t>
  </si>
  <si>
    <t>Première Nation Peguis</t>
  </si>
  <si>
    <t>TCN (Tataskweyak Cree Nation) RHI Project No. 1</t>
  </si>
  <si>
    <t>Split Lake (Part) 171</t>
  </si>
  <si>
    <t>Nation Tataskweyak Cree</t>
  </si>
  <si>
    <t>Little Grand Rapids 14</t>
  </si>
  <si>
    <t>Première Nation Little Grand Rapids</t>
  </si>
  <si>
    <t>Norway House Container Home Development</t>
  </si>
  <si>
    <t>Norway House 17</t>
  </si>
  <si>
    <t>Nation Crie de Norway House</t>
  </si>
  <si>
    <t>Mathias Colomb Rapid Housing Initiative 2-4 Plexes</t>
  </si>
  <si>
    <t>Pukatawagan 198</t>
  </si>
  <si>
    <t>Nation Crie de Mathias Colomb</t>
  </si>
  <si>
    <t>10 Houses for Hollow Water</t>
  </si>
  <si>
    <t>Première Nation de Hollow Water</t>
  </si>
  <si>
    <t>Sik-E-Dakh Gathering Place</t>
  </si>
  <si>
    <t>Sik-e-dakh 2</t>
  </si>
  <si>
    <t>Glen Vowell</t>
  </si>
  <si>
    <t>Kitsumkalum Modular Housing Development</t>
  </si>
  <si>
    <t>Terrace</t>
  </si>
  <si>
    <t>Kitsumkalum</t>
  </si>
  <si>
    <t>Uchucklesaht Tribe Government Housing Replacement Project</t>
  </si>
  <si>
    <t>Alberni-Clayoquot A</t>
  </si>
  <si>
    <t>Gouvernement de la Tribu des Uchucklesahts</t>
  </si>
  <si>
    <t>Huuayaht Indigenous Citizen Housing</t>
  </si>
  <si>
    <t>Anacla 12</t>
  </si>
  <si>
    <t>Premières Nations Huu-ay-aht</t>
  </si>
  <si>
    <t>New Burma Rd Cul-de-sac - 20 units</t>
  </si>
  <si>
    <t>Indian Brook 14</t>
  </si>
  <si>
    <t>Première Nation Sipekne’katik</t>
  </si>
  <si>
    <t>Stream A Montréal - Vilavi 1610 Saint-André</t>
  </si>
  <si>
    <t>LUMA Native BCH Housing Society</t>
  </si>
  <si>
    <t>Lu’ma Native BCH Housing Society</t>
  </si>
  <si>
    <t>Fonds social d’investissement immobilier</t>
  </si>
  <si>
    <t>Fonds Immobilier de Solidarité FTQ</t>
  </si>
  <si>
    <t>Enderby 2</t>
  </si>
  <si>
    <t>Splatsin</t>
  </si>
  <si>
    <t>Tyee Elders Housing</t>
  </si>
  <si>
    <t>Kamloops 1</t>
  </si>
  <si>
    <t>Tk’emlúps te Secwépemc</t>
  </si>
  <si>
    <t>Shackan Band Rapid Housing Initiative 2021 (A Better Year)</t>
  </si>
  <si>
    <t>Shackan 11</t>
  </si>
  <si>
    <t>Bande indienne de Shackan</t>
  </si>
  <si>
    <t>Kathleen</t>
  </si>
  <si>
    <t>Bosa4Rent Metrotown Inc.</t>
  </si>
  <si>
    <t>Stream A Vancouver - Best Western</t>
  </si>
  <si>
    <t>Paqtnkek "What does a home feel like"?</t>
  </si>
  <si>
    <t>Afton</t>
  </si>
  <si>
    <t>Nation Paqtnkek Mi’kmaw</t>
  </si>
  <si>
    <t>Deer Lake First Nation Community Safe House Village</t>
  </si>
  <si>
    <t>Deer Lake</t>
  </si>
  <si>
    <t>Première Nation Deer Lake</t>
  </si>
  <si>
    <t>Eagle Lake First Nation - 10 New Homes</t>
  </si>
  <si>
    <t>Eagle Lake 27</t>
  </si>
  <si>
    <t>Première Nation Eagle Lake</t>
  </si>
  <si>
    <t>Mish Rapid Housing</t>
  </si>
  <si>
    <t>Osnaburgh 63B</t>
  </si>
  <si>
    <t>Première Nation Mishkeegogamang</t>
  </si>
  <si>
    <t>We’koqma’q Housing Initiative</t>
  </si>
  <si>
    <t>Whycocomagh 2</t>
  </si>
  <si>
    <t>Première Nation We’koqma’q</t>
  </si>
  <si>
    <t>KI CMHC Rapid Housing 2020</t>
  </si>
  <si>
    <t>Kitchenuhmaykoosib Aaki 84 (Big Trout Lake)</t>
  </si>
  <si>
    <t>Kitchenummaykoosib Inninuwug</t>
  </si>
  <si>
    <t>WON Indigenous Rapid Housing Project 2021 (Anishinabe of Wauzhushk Onigum Nation)</t>
  </si>
  <si>
    <t>Rat Portage 38A</t>
  </si>
  <si>
    <t>Anishinabe of Wauzhushk Onigum</t>
  </si>
  <si>
    <t>6 Single Family Homes</t>
  </si>
  <si>
    <t>Shoal Lake (Part) 39A</t>
  </si>
  <si>
    <t>Iskatewizaagegan #39 Independent First Nation</t>
  </si>
  <si>
    <t>Webequie FN RHI - Row Housing Development</t>
  </si>
  <si>
    <t>Webequie</t>
  </si>
  <si>
    <t>Première Nation Webequie</t>
  </si>
  <si>
    <t>Humble Homes Beardy’s Okemasis</t>
  </si>
  <si>
    <t>Beardy’s et Okemasis 96 et 97B</t>
  </si>
  <si>
    <t>Première Nation Beardy’s et Okemasis</t>
  </si>
  <si>
    <t>Big River First Nation Housing Project</t>
  </si>
  <si>
    <t>Debden</t>
  </si>
  <si>
    <t>Première Nation Big River</t>
  </si>
  <si>
    <t>Kinistin First Nation</t>
  </si>
  <si>
    <t>Kinistin 91</t>
  </si>
  <si>
    <t>Kinistin Saulteaux Nation</t>
  </si>
  <si>
    <t>LLRIB 2020 RHI Multi-Unit Senior Living project</t>
  </si>
  <si>
    <t>Little Red River 106C</t>
  </si>
  <si>
    <t>Bande indienne de Lac La Ronge</t>
  </si>
  <si>
    <t>Saulteaux 2020 RHI</t>
  </si>
  <si>
    <t>Meota no 468</t>
  </si>
  <si>
    <t>Première Nation Saulteaux</t>
  </si>
  <si>
    <t xml:space="preserve">Stream A Montréal - Studios Mercier </t>
  </si>
  <si>
    <t>Muskoday First Nation</t>
  </si>
  <si>
    <t>Première Nation Muskoday</t>
  </si>
  <si>
    <t>Stream A Toronto - Super 8 - 222 Spadina</t>
  </si>
  <si>
    <t>Stream A Toronto - 877 Yonge Street</t>
  </si>
  <si>
    <t>Homelessness Diversion</t>
  </si>
  <si>
    <t>Kahkewistahaw 72</t>
  </si>
  <si>
    <t>Première Nation Kahkewistahaw</t>
  </si>
  <si>
    <t>WLFN RHI 2021</t>
  </si>
  <si>
    <t>Waterhen 130</t>
  </si>
  <si>
    <t>Première Nation Waterhen Lake</t>
  </si>
  <si>
    <t>Witchekan Lake 4 Plex</t>
  </si>
  <si>
    <t>Witchekan Lake 117</t>
  </si>
  <si>
    <t>Première Nation Witchekan Lake</t>
  </si>
  <si>
    <t>Columbus Court</t>
  </si>
  <si>
    <t>Forward Housing Association</t>
  </si>
  <si>
    <t>Chippewas of the Thames First Nation Housing Six</t>
  </si>
  <si>
    <t>Chippewas of the Thames First Nation 42</t>
  </si>
  <si>
    <t>Première Nation Chippewas de la Thames</t>
  </si>
  <si>
    <t>614 Talbot</t>
  </si>
  <si>
    <t>St. Thomas</t>
  </si>
  <si>
    <t>The Corporation of the City of St. Thomas</t>
  </si>
  <si>
    <t>Xaxlip RHI</t>
  </si>
  <si>
    <t>Fountain 1</t>
  </si>
  <si>
    <t>Xaxli’p</t>
  </si>
  <si>
    <t>Skweahm 10</t>
  </si>
  <si>
    <t>Première Nation Leq’á:mel</t>
  </si>
  <si>
    <t>Cook’s Ferry RHI Housing Project</t>
  </si>
  <si>
    <t>Spences Bridge</t>
  </si>
  <si>
    <t>Bande indienne de Cook’s Ferry</t>
  </si>
  <si>
    <t>Templemont</t>
  </si>
  <si>
    <t>Trinity Place Foundation of Alberta</t>
  </si>
  <si>
    <t>Compass Nova Scotia Co-operative Homes Ltd.</t>
  </si>
  <si>
    <t>Stream A Montréal - Projet Avenue du Parc</t>
  </si>
  <si>
    <t>Dufferin Villa</t>
  </si>
  <si>
    <t>Portage La Prairie</t>
  </si>
  <si>
    <t>Portage la Prairie Assisted Living Corp.</t>
  </si>
  <si>
    <t>Celeste</t>
  </si>
  <si>
    <t>LaSalle</t>
  </si>
  <si>
    <t>Medici Developments Ltd.</t>
  </si>
  <si>
    <t>Common Space</t>
  </si>
  <si>
    <t>Brandon</t>
  </si>
  <si>
    <t>Brandon et Area Youth for Christ, Inc.</t>
  </si>
  <si>
    <t>Temiskaming Shores Seniors Housing Corp</t>
  </si>
  <si>
    <t>Temiskaming Shores</t>
  </si>
  <si>
    <t>Temiskaming Shores Seniors Housing Corporation</t>
  </si>
  <si>
    <t>BC HOUSING VANCOUVER - Granville</t>
  </si>
  <si>
    <t>BC HOUSING VANCOUVER - West Pender</t>
  </si>
  <si>
    <t>BC HOUSING VANCOUVER - East Hastings</t>
  </si>
  <si>
    <t>Hudson Place Two</t>
  </si>
  <si>
    <t>Hudson Place Limited Partnership</t>
  </si>
  <si>
    <t>Birch Meadows</t>
  </si>
  <si>
    <t>J.N. Lafford Realty Inc.</t>
  </si>
  <si>
    <t>Le Central Parc de Laval 3 S.E.C.</t>
  </si>
  <si>
    <t>Laval</t>
  </si>
  <si>
    <t>Central Parc Laval</t>
  </si>
  <si>
    <t>Le Central Parc de Laval 2 SEC</t>
  </si>
  <si>
    <t>1330 Cloudburst Drive</t>
  </si>
  <si>
    <t>Whistler</t>
  </si>
  <si>
    <t>Whistler Housing Authority Ltd</t>
  </si>
  <si>
    <t>Rising Tide Community Initiatives</t>
  </si>
  <si>
    <t>Ville de Moncton</t>
  </si>
  <si>
    <t>Stream A Victoria - Albina</t>
  </si>
  <si>
    <t>Stream A Victoria - Prosser</t>
  </si>
  <si>
    <t>Glen Lake Apartments</t>
  </si>
  <si>
    <t>Langford</t>
  </si>
  <si>
    <t>Woodsmere Holdings Corp.</t>
  </si>
  <si>
    <t>Public Housing Expansion</t>
  </si>
  <si>
    <t>Société d’habitation des Territoires du Nord-Ouest</t>
  </si>
  <si>
    <t>Silver Maple Seniors Community</t>
  </si>
  <si>
    <t>St. Joseph’s Housing Corporation Inc. Guelph</t>
  </si>
  <si>
    <t>Geneva Place</t>
  </si>
  <si>
    <t>Geneva Place Inc.</t>
  </si>
  <si>
    <t>Lauderdale Terrace</t>
  </si>
  <si>
    <t>GEF Seniors Housing</t>
  </si>
  <si>
    <t>Portfolio Cree - Chisasibi</t>
  </si>
  <si>
    <t>Chisasibi</t>
  </si>
  <si>
    <t>Gouvernement de la Nation crie</t>
  </si>
  <si>
    <t>Portfolio Cree - Eastmain</t>
  </si>
  <si>
    <t>Eastmain</t>
  </si>
  <si>
    <t>Inglewood Modular</t>
  </si>
  <si>
    <t>Terrace Heights Modular</t>
  </si>
  <si>
    <t>Westmount Modular</t>
  </si>
  <si>
    <t>Portfolio Cree - Mistissini</t>
  </si>
  <si>
    <t>Mistissini</t>
  </si>
  <si>
    <t>Portfolio Cree - Nemaska</t>
  </si>
  <si>
    <t>Nemaska</t>
  </si>
  <si>
    <t>Portfolio Cree - Ouje-Bougoumou</t>
  </si>
  <si>
    <t>Oujé-Bougoumou</t>
  </si>
  <si>
    <t>Portfolio Cree - Waskaganish</t>
  </si>
  <si>
    <t>Waskaganish</t>
  </si>
  <si>
    <t>Portfolio Cree - Waswanipi</t>
  </si>
  <si>
    <t>Waswanipi</t>
  </si>
  <si>
    <t>Portfolio Cree - Wemindji</t>
  </si>
  <si>
    <t>Wemindji</t>
  </si>
  <si>
    <t>Portfolio Cree - Whapmagoostui</t>
  </si>
  <si>
    <t>Whapmagoostui</t>
  </si>
  <si>
    <t>Stream A Surrey - Little’s Place</t>
  </si>
  <si>
    <t>City of Saskatoon - CUMFI 2</t>
  </si>
  <si>
    <t>Ville de Saskatoon</t>
  </si>
  <si>
    <t>City of Saskatoon - Cress Housing 1</t>
  </si>
  <si>
    <t>LMCH Recapitalization (M)</t>
  </si>
  <si>
    <t>London &amp; Middlesex Community Housing</t>
  </si>
  <si>
    <t>Nunavut portfolio A - Lot 481 and Lots 2-3 Gjoa Haven</t>
  </si>
  <si>
    <t>Gjoa Haven</t>
  </si>
  <si>
    <t>Nunavut portfolio B - Lots 4-5 Kugluktuk</t>
  </si>
  <si>
    <t>Kugluktuk</t>
  </si>
  <si>
    <t>Park City Commons (Building O)</t>
  </si>
  <si>
    <t>EdgeCorp Developments Ltd</t>
  </si>
  <si>
    <t>2095-2219 Maitland Street, Halifax</t>
  </si>
  <si>
    <t>Normandy Manor</t>
  </si>
  <si>
    <t>KBC Developments Inc.</t>
  </si>
  <si>
    <t>Squamish Seniors</t>
  </si>
  <si>
    <t>Squamish</t>
  </si>
  <si>
    <t>Squamish Senior Citizens Home Society</t>
  </si>
  <si>
    <t>Stream A Vancouver - Days Inn (2075 Kingsway)</t>
  </si>
  <si>
    <t>555 Fuller Avenue Project</t>
  </si>
  <si>
    <t>Kelowna</t>
  </si>
  <si>
    <t>Pathways Abilities Society</t>
  </si>
  <si>
    <t>Red Lake</t>
  </si>
  <si>
    <t>Kenora District Services Board</t>
  </si>
  <si>
    <t>Downtown 5 Avenue Site</t>
  </si>
  <si>
    <t xml:space="preserve">
3789 Water Street Apartments</t>
  </si>
  <si>
    <t>Cor-Plan (2012) Inc.</t>
  </si>
  <si>
    <t>882 Whitefield Drive</t>
  </si>
  <si>
    <t>Parkview Homes</t>
  </si>
  <si>
    <t>É.L.A.N. Laverlochère</t>
  </si>
  <si>
    <t>Laverlochère-Angliers</t>
  </si>
  <si>
    <t>E.L.A.N. Laverlochère</t>
  </si>
  <si>
    <t>Mission Old Brewery - 2801 de Rouen RHI2</t>
  </si>
  <si>
    <t>Quantum Apartments</t>
  </si>
  <si>
    <t>Wetaskiwin</t>
  </si>
  <si>
    <t>Quantum Apartments et Josan Properties</t>
  </si>
  <si>
    <t>The Locale</t>
  </si>
  <si>
    <t>Karvin Properties LLP</t>
  </si>
  <si>
    <t>SHQ - Habitations des Aînés de Chandler</t>
  </si>
  <si>
    <t>Chandler</t>
  </si>
  <si>
    <t>SHQ - Élan des jeunes</t>
  </si>
  <si>
    <t>Châteauguay</t>
  </si>
  <si>
    <t>SHQ - Coopérative de solidarité du train de la vie</t>
  </si>
  <si>
    <t>Deux-Montagnes</t>
  </si>
  <si>
    <t>Gaspé</t>
  </si>
  <si>
    <t>SHQ - Projet Petit-Cap</t>
  </si>
  <si>
    <t>SHQ - Coopérative de solidarité du Vieux Clocher</t>
  </si>
  <si>
    <t>SHQ – Plateau</t>
  </si>
  <si>
    <t>SHQ - Saint-Antoine de Mon Chez Nous</t>
  </si>
  <si>
    <t>Micmacs of Gesgapegiag</t>
  </si>
  <si>
    <t>Gesgapegiag</t>
  </si>
  <si>
    <t>SHQ - Maison des Aînés de Grande-Vallée</t>
  </si>
  <si>
    <t>Grande-Vallée</t>
  </si>
  <si>
    <t>SHQ - Avenir de femmes</t>
  </si>
  <si>
    <t>SHQ - La Maison du Pas Sage</t>
  </si>
  <si>
    <t>SHQ - Les Habitations Au Fil du Fleuve - Phase II</t>
  </si>
  <si>
    <t>L’Islet</t>
  </si>
  <si>
    <t>Longueuil</t>
  </si>
  <si>
    <t>SHQ - Les Habitations Tournesols au Soleil</t>
  </si>
  <si>
    <t>Malartic</t>
  </si>
  <si>
    <t>ICRL Manawan</t>
  </si>
  <si>
    <t>Manawan</t>
  </si>
  <si>
    <t>Les Atikamekw de Manawan</t>
  </si>
  <si>
    <t>Construction rapide de 11 maisons à Matimekush</t>
  </si>
  <si>
    <t>Matimekosh</t>
  </si>
  <si>
    <t>La Nation Innu Matimekush-Lac John</t>
  </si>
  <si>
    <t>SHQ - Centre NAHA - Maison Lacordaire</t>
  </si>
  <si>
    <t>SHQ - Jean Brien (RESAC - Phase VIII)</t>
  </si>
  <si>
    <t>SHQ - La Maison Benoît Labre</t>
  </si>
  <si>
    <t>SHQ - Loge Accès - Phase VI - Maison de chambres</t>
  </si>
  <si>
    <t>SHQ - Maison du Sac-à-Dos</t>
  </si>
  <si>
    <t>SHQ - Maison Iberville</t>
  </si>
  <si>
    <t>SHQ - Maison Saint-Dominique / Maison Shelley</t>
  </si>
  <si>
    <t>SHQ - Soleil d’Aoura (CFIQ)</t>
  </si>
  <si>
    <t>SHQ - Vilavi - Lespérance</t>
  </si>
  <si>
    <t>Projet ICRL - Construction résidentielle 10 unités Pessamit</t>
  </si>
  <si>
    <t>Pessamit</t>
  </si>
  <si>
    <t>Bande des Innus de Pessamit</t>
  </si>
  <si>
    <t>SHQ - Les Habitations Port-Daniel-Gascons</t>
  </si>
  <si>
    <t>Port-Daniel-Gascons</t>
  </si>
  <si>
    <t>SHQ - RPQ - Pointe-de-Sainte-Foy - Phase II</t>
  </si>
  <si>
    <t>SHQ - Maison Martin Bradley - Phase II</t>
  </si>
  <si>
    <t>Rouyn-Noranda</t>
  </si>
  <si>
    <t>SHQ - Projet d’héb. Saguenay sans-abri et autochtones</t>
  </si>
  <si>
    <t>SHQ - L’Oasis des lacs, Coop de solidarité</t>
  </si>
  <si>
    <t>Saint-Denis-de-Brompton</t>
  </si>
  <si>
    <t>SHQ - La Résidence du verger inc.</t>
  </si>
  <si>
    <t>Saint-Elzéar</t>
  </si>
  <si>
    <t>SHQ - Habitations Maska</t>
  </si>
  <si>
    <t>Saint-Hyacinthe</t>
  </si>
  <si>
    <t>SHQ - Gîte St-Isidore - Phase II</t>
  </si>
  <si>
    <t>Saint-Isidore</t>
  </si>
  <si>
    <t>SHQ - Le Havre Paulois</t>
  </si>
  <si>
    <t>Saint-Paul</t>
  </si>
  <si>
    <t>SHQ – Defi-Logis</t>
  </si>
  <si>
    <t>Salaberry-de-Valleyfield</t>
  </si>
  <si>
    <t>SHQ - Projet pour familles autochtones étudiant à Sept-Îles</t>
  </si>
  <si>
    <t>Sept-Îles</t>
  </si>
  <si>
    <t>SHQ - Lavigerie II - 2017</t>
  </si>
  <si>
    <t>SHQ - Logements Handi-Cité</t>
  </si>
  <si>
    <t>SHQ - Le Pas de Deux</t>
  </si>
  <si>
    <t>Terrebonne</t>
  </si>
  <si>
    <t>SHQ - ACL Saint-Philippe</t>
  </si>
  <si>
    <t>Trois-Rivières</t>
  </si>
  <si>
    <t>SHQ - Moulin des Cèdres - Phase II</t>
  </si>
  <si>
    <t>Weedon</t>
  </si>
  <si>
    <t>Projets ICRL – Wendake</t>
  </si>
  <si>
    <t>Wendake</t>
  </si>
  <si>
    <t>La Première Nation Huronne Wendat</t>
  </si>
  <si>
    <t>Entente Canada-Québec</t>
  </si>
  <si>
    <t>Borealis Housing Cooperative 2019</t>
  </si>
  <si>
    <t>Borealis Housing Co-operative Ltd</t>
  </si>
  <si>
    <t>Stream A Halifax - The Blue Building</t>
  </si>
  <si>
    <t>Stream A Halifax - Pam’s Honour</t>
  </si>
  <si>
    <t>Stream A Halifax - College Street Project</t>
  </si>
  <si>
    <t>Stream A Winnipeg - Winnipeg Housing Rehabilitation Corporation (WHRC) - subsidized rental</t>
  </si>
  <si>
    <t>Stream A Winnipeg - New Directions</t>
  </si>
  <si>
    <t>Stream A Winnipeg - Shawenim Abinoojii Inc. (SAI)</t>
  </si>
  <si>
    <t>Stream A Winnipeg - Women’s Housing Salvation Army</t>
  </si>
  <si>
    <t>Stream A Winnipeg - Siloam Mission</t>
  </si>
  <si>
    <t>Stream A Calgary - HomeSpace - 2404 50 St SE</t>
  </si>
  <si>
    <t>Stream A Calgary - Silvera : Lakeview Hotel Conversion</t>
  </si>
  <si>
    <t>Stream A Waterloo - Bechtel Alternative Housing</t>
  </si>
  <si>
    <t>Stream A Waterloo - YWCA - Block Line</t>
  </si>
  <si>
    <t>Stream A Edmonton - McArthur / Wellington Modular</t>
  </si>
  <si>
    <t>Stream A Edmonton - King Edward Park Modular</t>
  </si>
  <si>
    <t>Stream A Hamilton - 195 Ferguson N</t>
  </si>
  <si>
    <t>Stream A Hamilton - 350 King St. E - CityHousing Hamilton</t>
  </si>
  <si>
    <t>Stream A Hamilton - 137 George - OFILD</t>
  </si>
  <si>
    <t>Main Street Project Inc.</t>
  </si>
  <si>
    <t>Greater Sudbury Housing Solution</t>
  </si>
  <si>
    <t>Sudbury</t>
  </si>
  <si>
    <t>Société de logement du Grand Sudbury</t>
  </si>
  <si>
    <t>Truman Homes</t>
  </si>
  <si>
    <t>Mulberry 77 Street Inc.</t>
  </si>
  <si>
    <t>AVENS Pavilion</t>
  </si>
  <si>
    <t>Avens - A Community For Seniors</t>
  </si>
  <si>
    <t>Uquutaq Society</t>
  </si>
  <si>
    <t>Pineridge</t>
  </si>
  <si>
    <t>United Church of Canada</t>
  </si>
  <si>
    <t>United Property Resource Corporation</t>
  </si>
  <si>
    <t>Anhart Community Housing Society</t>
  </si>
  <si>
    <t>Hope</t>
  </si>
  <si>
    <t>Water Street – Phase 2</t>
  </si>
  <si>
    <t>SoHo Italia</t>
  </si>
  <si>
    <t>Soho Preston Limited Partnership</t>
  </si>
  <si>
    <t>The Kip District</t>
  </si>
  <si>
    <t>Concert Real Estate Corporation</t>
  </si>
  <si>
    <t>Siloam Mission</t>
  </si>
  <si>
    <t xml:space="preserve">Brampton/Missisauga/Caledon </t>
  </si>
  <si>
    <t>Peel Housing Corporation (PHC)</t>
  </si>
  <si>
    <t>Deerfield, Newmarket Phase 1</t>
  </si>
  <si>
    <t>Newmarket</t>
  </si>
  <si>
    <t>Deerfield 1 Limited Partnership</t>
  </si>
  <si>
    <t>Kinsmen Kourts II</t>
  </si>
  <si>
    <t>Neepawa</t>
  </si>
  <si>
    <t>Neepawa Kinsmen Seniors Citizens Housing Inc.</t>
  </si>
  <si>
    <t>Oakdale Commons</t>
  </si>
  <si>
    <t>St. Catherines</t>
  </si>
  <si>
    <t>The Young Womens Christian Association of St. Catharines</t>
  </si>
  <si>
    <t>Medallion Developments</t>
  </si>
  <si>
    <t>3415 Weston Road Ltd.</t>
  </si>
  <si>
    <t>City of Toronto modular homes initiative</t>
  </si>
  <si>
    <t>Montague Place Apt</t>
  </si>
  <si>
    <t>Montague</t>
  </si>
  <si>
    <t>Pan American Properties Inc.</t>
  </si>
  <si>
    <t>Stratford Place Apt</t>
  </si>
  <si>
    <t>Killam Investments (PEI) Inc.</t>
  </si>
  <si>
    <t>Woodsmere Holdings Corp</t>
  </si>
  <si>
    <t>Woodsmere Holdings Corp. </t>
  </si>
  <si>
    <t>Northwoodcare Realty Incorporated</t>
  </si>
  <si>
    <t>Bedford</t>
  </si>
  <si>
    <t>Northwoodcare Realty Inc.</t>
  </si>
  <si>
    <t>Claridge Homes</t>
  </si>
  <si>
    <t>Claridge Homes (Albert) LP</t>
  </si>
  <si>
    <t>MacDonald Centre for Ind. Living</t>
  </si>
  <si>
    <t>Le Centre de vie autonome MacDonald Inc/MacDonald Centre for Independent Living Inc.</t>
  </si>
  <si>
    <t>Mirvish Village</t>
  </si>
  <si>
    <t>500 Bloor Street Commercial Partnership</t>
  </si>
  <si>
    <t>Rygar Properties Inc.</t>
  </si>
  <si>
    <t>Old Oak Properties Inc.</t>
  </si>
  <si>
    <t>Nakusp Affordable Housing Project</t>
  </si>
  <si>
    <t>Nakusp</t>
  </si>
  <si>
    <t>Arrow &amp; Slocan Lakes Community Services</t>
  </si>
  <si>
    <t xml:space="preserve">APERO Phase 3 </t>
  </si>
  <si>
    <t>Apero</t>
  </si>
  <si>
    <t>CRD</t>
  </si>
  <si>
    <t>Vancity initiative</t>
  </si>
  <si>
    <t xml:space="preserve">KIRA GERWING  </t>
  </si>
  <si>
    <t>Phase 1 of Vision at Pat Bayly Square</t>
  </si>
  <si>
    <t>Medallion Corporation</t>
  </si>
  <si>
    <t xml:space="preserve">770 Whetter Avenue by Homes Unlimited </t>
  </si>
  <si>
    <t>Shepherds of Good Hope</t>
  </si>
  <si>
    <t>Veterans’ House : The Andy Carswell Building</t>
  </si>
  <si>
    <t>Initiative multiconfessionnelle sur l’habitation</t>
  </si>
  <si>
    <t xml:space="preserve">The Salvation Army Centre of Hope
</t>
  </si>
  <si>
    <t>Conseil de direction de l’Armée du Salut du Canada</t>
  </si>
  <si>
    <t>150 Longboat</t>
  </si>
  <si>
    <t>Restauration</t>
  </si>
  <si>
    <t>Harmony B Housing Co-Operative</t>
  </si>
  <si>
    <t>King’s Daughters and Sons Apartments</t>
  </si>
  <si>
    <t xml:space="preserve">THE KING’S DAUGHTERS AND SONS APARTMENTS </t>
  </si>
  <si>
    <t>500 James Street</t>
  </si>
  <si>
    <t>INCORPORATED</t>
  </si>
  <si>
    <t>Covenant House Vancouver Capital Expansion (Phase 1)</t>
  </si>
  <si>
    <t>Young Adults Affordable Housing Project</t>
  </si>
  <si>
    <t>Youth Opportunities Unlimited</t>
  </si>
  <si>
    <t>Water Street House</t>
  </si>
  <si>
    <t>Waterloo</t>
  </si>
  <si>
    <t>K-W Working Centre for the Unemployed</t>
  </si>
  <si>
    <t>HPC Housing Investment Corporation (HI-C)</t>
  </si>
  <si>
    <t>Shayne Ramsay</t>
  </si>
  <si>
    <t>861 River Street West</t>
  </si>
  <si>
    <t>The Sawyer Block</t>
  </si>
  <si>
    <t>Salient Projects (2016) Ltd</t>
  </si>
  <si>
    <t>Habitat for Humanity Canada</t>
  </si>
  <si>
    <t>Habitat pour l’humanité Canada</t>
  </si>
  <si>
    <t>A Plan to End Homelessness in CBRM</t>
  </si>
  <si>
    <t>Cap-Breton</t>
  </si>
  <si>
    <t>Cape Breton Community Housing Association</t>
  </si>
  <si>
    <t>Provincial Rental Housing Corporation</t>
  </si>
  <si>
    <t>Community Land Trust</t>
  </si>
  <si>
    <t>CLT 0009 Community Society</t>
  </si>
  <si>
    <t>Financial Solutions - Portfolio Account</t>
  </si>
  <si>
    <t>VAHA 188 East 6th Avenue</t>
  </si>
  <si>
    <t>Martha Place</t>
  </si>
  <si>
    <t>Kings Square Affordable Housing Corporation</t>
  </si>
  <si>
    <t>787 Lewis Greens Dr. NW</t>
  </si>
  <si>
    <t>Sierra Holdings (Alberta) Inc.</t>
  </si>
  <si>
    <t>Centre 4800</t>
  </si>
  <si>
    <t>Calgary Drop-In &amp; Rehab Centre Society</t>
  </si>
  <si>
    <t>Italian Seniors Project (ISP) Residenza Ortona development</t>
  </si>
  <si>
    <t>RESIDENZA AFFORDABLE HOUSING</t>
  </si>
  <si>
    <t>The Salvation Army Journey to Life Centre</t>
  </si>
  <si>
    <t>Thunder Bay</t>
  </si>
  <si>
    <t>1020 Legacy Way – Whistler Housing Authority</t>
  </si>
  <si>
    <t>Brock Street Mission Redevelopment</t>
  </si>
  <si>
    <t>THE BROCK STREET MISSION PETERBOROUGH</t>
  </si>
  <si>
    <t xml:space="preserve">West Broadway Commons Development </t>
  </si>
  <si>
    <t>UWCRC 2.0 Inc.</t>
  </si>
  <si>
    <t>DKT’s Block 8 of the West Don Lands </t>
  </si>
  <si>
    <t>WDL 8 LP</t>
  </si>
  <si>
    <t>West Nipissing Housing Development</t>
  </si>
  <si>
    <t>Sturgeon Falls</t>
  </si>
  <si>
    <t>Les Logements du Manoir EBP</t>
  </si>
  <si>
    <t>Paquetville</t>
  </si>
  <si>
    <t>Les logements du Manoir EBP Inc.</t>
  </si>
  <si>
    <t>Alden - 1881 152nd Street</t>
  </si>
  <si>
    <t>Southmere Holdings Ltd.</t>
  </si>
  <si>
    <t xml:space="preserve">Parkview Housing </t>
  </si>
  <si>
    <t>Newcastle</t>
  </si>
  <si>
    <t>Newcastle Lodge for Senior and Family Dwellings</t>
  </si>
  <si>
    <t xml:space="preserve">North York Women’s Shelter </t>
  </si>
  <si>
    <t>Nightingale Place Project</t>
  </si>
  <si>
    <t>London Affordable Housing Foundation</t>
  </si>
  <si>
    <t>Demille Place</t>
  </si>
  <si>
    <t>Hampton</t>
  </si>
  <si>
    <t>DeMille Place Inc</t>
  </si>
  <si>
    <t>154 Bronte St</t>
  </si>
  <si>
    <t>Milton</t>
  </si>
  <si>
    <t>Victoria Park Community Homes Inc.</t>
  </si>
  <si>
    <t>Toronto Community Housing Corporation</t>
  </si>
  <si>
    <t>Société de logement communautaire de Toronto</t>
  </si>
  <si>
    <t>Egale Centre</t>
  </si>
  <si>
    <t>Friends of Ruby</t>
  </si>
  <si>
    <t>Building Hope</t>
  </si>
  <si>
    <t>Orillia</t>
  </si>
  <si>
    <t>Orillia Christian Centre</t>
  </si>
  <si>
    <t>Allanview Place</t>
  </si>
  <si>
    <t xml:space="preserve">Barrie </t>
  </si>
  <si>
    <t>The Barrie Municipal Non Profit Housing Corporation</t>
  </si>
  <si>
    <t>Sanders Street Project</t>
  </si>
  <si>
    <t>Tillsonburg</t>
  </si>
  <si>
    <t>Town of Tillsonburg Non-Profit Housing Corporation</t>
  </si>
  <si>
    <t>BBCFR 6-storey Affordable Housing Building</t>
  </si>
  <si>
    <t>Brampton Bramalea Christian Fellowship Residences Ltd.</t>
  </si>
  <si>
    <t>440 Bloor Street East</t>
  </si>
  <si>
    <t>Cornerstone Community Association Durham Incorporated</t>
  </si>
  <si>
    <t>UTILE</t>
  </si>
  <si>
    <t>Services UTILE</t>
  </si>
  <si>
    <t>Sudbury Wade Hampton House Expansion for People with Acquired Brain Injuries</t>
  </si>
  <si>
    <t>La Société d’habitation à but non lucratif de la Marche des dix sous du Canada</t>
  </si>
  <si>
    <t>Linda’s Place</t>
  </si>
  <si>
    <t>Campbell River</t>
  </si>
  <si>
    <t>The Westcoast Native Health Care Society Campbell River Head Injury Support Society</t>
  </si>
  <si>
    <t>Villa Cartier by Appartements du Quartier Rivière-Rouge</t>
  </si>
  <si>
    <t>Rivière-Rouge</t>
  </si>
  <si>
    <t>Appartement du quartier Rivière Rouge</t>
  </si>
  <si>
    <t>867962 Ontario Ltd.</t>
  </si>
  <si>
    <t>James Terrence Duffy</t>
  </si>
  <si>
    <t>Princess Management</t>
  </si>
  <si>
    <t>Princess Apartment Construction</t>
  </si>
  <si>
    <t>Arsenault Bros. 160 Water Street</t>
  </si>
  <si>
    <t>Arsenault Bros. Holdings Inc.</t>
  </si>
  <si>
    <t>2887 Riverside Drive project</t>
  </si>
  <si>
    <t>Bureau des services à la jeunesse d’Ottawa</t>
  </si>
  <si>
    <t>Halifax Transition House Association</t>
  </si>
  <si>
    <t>New Commons Development on behalf of WoodGreen Community Housing</t>
  </si>
  <si>
    <t>Woodgreen Community Housing Inc</t>
  </si>
  <si>
    <t>VNHS 27th Avenue Project</t>
  </si>
  <si>
    <t>Vernon</t>
  </si>
  <si>
    <t>Vernon Native Housing Society</t>
  </si>
  <si>
    <t xml:space="preserve">Vernon Native Housing Society </t>
  </si>
  <si>
    <t xml:space="preserve">Vernon </t>
  </si>
  <si>
    <t>Wateridge Village</t>
  </si>
  <si>
    <t>Women &amp; Families Centre</t>
  </si>
  <si>
    <t>Union Gospel Mission</t>
  </si>
  <si>
    <t>Blossom Park</t>
  </si>
  <si>
    <t>Woodstock</t>
  </si>
  <si>
    <t>Webb Avenue Apartments</t>
  </si>
  <si>
    <t>0993829 BC Ltd.</t>
  </si>
  <si>
    <t>Arts District</t>
  </si>
  <si>
    <t>CRC de l’Université de Winnipeg</t>
  </si>
  <si>
    <t>YW Calgary Hub Facility</t>
  </si>
  <si>
    <t>The Hamilton Young Women’s Christian Association</t>
  </si>
  <si>
    <t>356 Dundas</t>
  </si>
  <si>
    <t>Yossef Lavie</t>
  </si>
  <si>
    <t>La maison de Lauberivière</t>
  </si>
  <si>
    <t>Maison de Lauberivière, aides aux adultes en difficulté</t>
  </si>
  <si>
    <t>Kanas Shelter Corporation</t>
  </si>
  <si>
    <t>Lumino D</t>
  </si>
  <si>
    <t>EdgeCorp Developments Ltd.</t>
  </si>
  <si>
    <t>Conrad by Cressey Development</t>
  </si>
  <si>
    <t>Cressey (Wilkinson) Development LLP</t>
  </si>
  <si>
    <t>Woodman’s Grove Residences</t>
  </si>
  <si>
    <t>Wolfville</t>
  </si>
  <si>
    <t>Polycorp Properties Inc.</t>
  </si>
  <si>
    <t>ARDN</t>
  </si>
  <si>
    <t>Rural Development Network</t>
  </si>
  <si>
    <t>YWCA of Banff Affordable Housing Courtyard Project</t>
  </si>
  <si>
    <t>Banff</t>
  </si>
  <si>
    <t>YWCA de Banff</t>
  </si>
  <si>
    <t>Centretown Citizens Ottawa Corporation project</t>
  </si>
  <si>
    <t>Clarige Homes</t>
  </si>
  <si>
    <t xml:space="preserve">Construction </t>
  </si>
  <si>
    <t>Claridge Homes (70 Gloucester) Inc</t>
  </si>
  <si>
    <t>Vancouver Island Investment Corporation project</t>
  </si>
  <si>
    <t>Vancouver Island Investment Corp.</t>
  </si>
  <si>
    <t>Horizon Housing Society project</t>
  </si>
  <si>
    <t xml:space="preserve">K-W Habilitation Services project </t>
  </si>
  <si>
    <t>KW Habilitation Services</t>
  </si>
  <si>
    <t>Tillsonburg</t>
  </si>
  <si>
    <t>Kitchener</t>
  </si>
  <si>
    <t>Ottawa</t>
  </si>
  <si>
    <t>London</t>
  </si>
  <si>
    <t>Hope</t>
  </si>
  <si>
    <t>Levis</t>
  </si>
  <si>
    <t>Welland</t>
  </si>
  <si>
    <t>Wetaskiwin</t>
  </si>
  <si>
    <t>Vancouver</t>
  </si>
  <si>
    <t>Whistler</t>
  </si>
  <si>
    <t>Peterborough</t>
  </si>
  <si>
    <t>Wolfville</t>
  </si>
  <si>
    <t>Montreal</t>
  </si>
  <si>
    <t>Edmonton</t>
  </si>
  <si>
    <t>Chilliwack</t>
  </si>
  <si>
    <t>Victoria</t>
  </si>
  <si>
    <t>Calgary</t>
  </si>
  <si>
    <t>Charlottetown</t>
  </si>
  <si>
    <t>Bedford</t>
  </si>
  <si>
    <t>Summerside</t>
  </si>
  <si>
    <t>Kelowna</t>
  </si>
  <si>
    <t>Saint-Constant</t>
  </si>
  <si>
    <t>Winnipeg</t>
  </si>
  <si>
    <t>Quebec City</t>
  </si>
  <si>
    <t>Langford</t>
  </si>
  <si>
    <t>Belleville</t>
  </si>
  <si>
    <t>Repentigny</t>
  </si>
  <si>
    <t>Toronto</t>
  </si>
  <si>
    <t>Surrey</t>
  </si>
  <si>
    <t>Port Moody</t>
  </si>
  <si>
    <t>Ajax</t>
  </si>
  <si>
    <t>Laval</t>
  </si>
  <si>
    <t>Newmarket</t>
  </si>
  <si>
    <t>Date Added to Report</t>
  </si>
  <si>
    <t>Project</t>
  </si>
  <si>
    <t>Address</t>
  </si>
  <si>
    <t>Municipality</t>
  </si>
  <si>
    <t>PT</t>
  </si>
  <si>
    <t>Total Funding</t>
  </si>
  <si>
    <t>Units</t>
  </si>
  <si>
    <t>Project Type</t>
  </si>
  <si>
    <t>Program</t>
  </si>
  <si>
    <t>Contact</t>
  </si>
  <si>
    <t>Announced (Y/N)</t>
  </si>
  <si>
    <t>Date Announced</t>
  </si>
  <si>
    <t>Comments</t>
  </si>
  <si>
    <t>Anticipated Start Date</t>
  </si>
  <si>
    <t>Application Reference Number</t>
  </si>
  <si>
    <t>Indwell</t>
  </si>
  <si>
    <t>Royal Oak Dairy, Lakeshore Community Project, Embassy Commons Projects, St. mark's Project, Dogwood Suites Project</t>
  </si>
  <si>
    <t>Hamilton, Mississauga, London, Kitchener and Simcoe</t>
  </si>
  <si>
    <t>ON</t>
  </si>
  <si>
    <t>new Construction</t>
  </si>
  <si>
    <t>Innovation Fund</t>
  </si>
  <si>
    <t>Chris Finkbiner
cfinkbiner@indwell.ca
905.529.0454 X 226</t>
  </si>
  <si>
    <t>N</t>
  </si>
  <si>
    <t xml:space="preserve">2/28/2021 
</t>
  </si>
  <si>
    <t>500 James Street</t>
  </si>
  <si>
    <t>Hamilton</t>
  </si>
  <si>
    <t>New Construction</t>
  </si>
  <si>
    <t>NHCF</t>
  </si>
  <si>
    <t>Affordability 76%</t>
  </si>
  <si>
    <t xml:space="preserve">256 Parkdale </t>
  </si>
  <si>
    <t>256 Parkdale</t>
  </si>
  <si>
    <t>Affordability 100%</t>
  </si>
  <si>
    <t>UBC Properties Investments Ltd</t>
  </si>
  <si>
    <t>3508 Wesbrook Mall</t>
  </si>
  <si>
    <t>BC</t>
  </si>
  <si>
    <t>RCFi</t>
  </si>
  <si>
    <t xml:space="preserve">Don Matheson
Phone number: 604-742-3225
Email address: dmatheson@ubcproperties.com
</t>
  </si>
  <si>
    <t>F19</t>
  </si>
  <si>
    <t>Fraser St. &amp; East 19th Ave</t>
  </si>
  <si>
    <t xml:space="preserve">Benjamin Curry
Phone number: 604-639-1687
Email address: c.boorman@rizealliance.com
</t>
  </si>
  <si>
    <t>285 Westminster Ave</t>
  </si>
  <si>
    <t>Penticton</t>
  </si>
  <si>
    <t xml:space="preserve">New Construction
</t>
  </si>
  <si>
    <t>Steven Abel
Phone: 2504488810
sabel@missiongroup.ca</t>
  </si>
  <si>
    <t>Trail Phase 2B</t>
  </si>
  <si>
    <t>502, 1st Street</t>
  </si>
  <si>
    <t>Northern Vancouver</t>
  </si>
  <si>
    <t>Tony Kalla
Phone: 6046873100
lorena@westbridgecapital.com</t>
  </si>
  <si>
    <t>Kensington Road Apartment Development</t>
  </si>
  <si>
    <t>74 Kensington -Ph2</t>
  </si>
  <si>
    <t>PEI</t>
  </si>
  <si>
    <t>Brandon MacDonald
Phone number: 902-218-5453
Email address: brandon@jcjinc.com</t>
  </si>
  <si>
    <t>Mission Apartments</t>
  </si>
  <si>
    <t>2600 Mission Road</t>
  </si>
  <si>
    <t>Courtenay</t>
  </si>
  <si>
    <t>David Beckingham
Phone number: 604-960-9600
Email address: beckingham@dlc.ca</t>
  </si>
  <si>
    <t>Zibi Block 10</t>
  </si>
  <si>
    <t>Gatineau</t>
  </si>
  <si>
    <t>QC</t>
  </si>
  <si>
    <t>Tsering Yangki
Phone number: 416-365-3532
Email address: tyangki@dream.ca</t>
  </si>
  <si>
    <t>Claridge Royale</t>
  </si>
  <si>
    <t>245 Rideau St.</t>
  </si>
  <si>
    <t>Neil Malhotra
Phone number: 613-769-0276
Email address: neil.malhotra@claridgehomes.com</t>
  </si>
  <si>
    <t>100 Broadway</t>
  </si>
  <si>
    <t xml:space="preserve">100 Broadway Street </t>
  </si>
  <si>
    <t>Shane Fenton
Phone number: 416-440-2904
Email address: shane@reserveinvest.com</t>
  </si>
  <si>
    <t>Birch Meadows</t>
  </si>
  <si>
    <t>Moncton</t>
  </si>
  <si>
    <t>NB</t>
  </si>
  <si>
    <t>Greg Inglis
Phone number: 506-866-3170
Email address: ginglis@iqcommercial.ca</t>
  </si>
  <si>
    <t>Bayly Square Phasse 2</t>
  </si>
  <si>
    <t>100 Bayly Square</t>
  </si>
  <si>
    <t>stewart lesser
Phone number: 416-630-9946
Email address: slesser@lesserassociates.com</t>
  </si>
  <si>
    <t>3680 East Hastings Street</t>
  </si>
  <si>
    <t>3680 East Hastings St</t>
  </si>
  <si>
    <t>Bryan Dudley
Phone number: 604-662-4812
Email address: bryan@realtechcapital.com</t>
  </si>
  <si>
    <t>Shackan Band Rapid Housing Initiative 2021 (A Better Year)</t>
  </si>
  <si>
    <t>1 Skuhun Creek</t>
  </si>
  <si>
    <t>Shackan</t>
  </si>
  <si>
    <t>RHI</t>
  </si>
  <si>
    <t>Teri Clayton
teri.clayton@shackan.ca
Phone: 250-378-5410</t>
  </si>
  <si>
    <t>Affordabiity 100%</t>
  </si>
  <si>
    <t>12 unit family homes</t>
  </si>
  <si>
    <t>13102 Route 105</t>
  </si>
  <si>
    <t>Tobique</t>
  </si>
  <si>
    <t>Richard Dingee
rdingee@icloud.com
Phone: 506-273-9619</t>
  </si>
  <si>
    <t>614 Talbot</t>
  </si>
  <si>
    <t>St. Thomas</t>
  </si>
  <si>
    <t>Neil Watson
neilwatson@sympatico.ca
Phone: 519-434-0181</t>
  </si>
  <si>
    <t xml:space="preserve">Affordability 100%; </t>
  </si>
  <si>
    <t>Terrace Heights Modular</t>
  </si>
  <si>
    <t>6503 101 Avenue</t>
  </si>
  <si>
    <t>AB</t>
  </si>
  <si>
    <t>Christel Kjenner
christel.kjenner@edmonton.ca
Phone: 780-442-0443</t>
  </si>
  <si>
    <t>Inglewood Modular</t>
  </si>
  <si>
    <t>12312 112 Avenue</t>
  </si>
  <si>
    <t>Westmount Modular</t>
  </si>
  <si>
    <t>11039 130 Street</t>
  </si>
  <si>
    <t>75 Tandridge Cres</t>
  </si>
  <si>
    <t>Abigail Bond
Abigail.Bond@toronto.ca
Phone: 416-338-1143</t>
  </si>
  <si>
    <t>425 Coxwell Ave</t>
  </si>
  <si>
    <t>Affrodabilty 100%</t>
  </si>
  <si>
    <t>215 Wellesley St East</t>
  </si>
  <si>
    <t>Pictou Landing Emergency Housing</t>
  </si>
  <si>
    <t>O, Trenton</t>
  </si>
  <si>
    <t xml:space="preserve">Trenton </t>
  </si>
  <si>
    <t>NS</t>
  </si>
  <si>
    <t>Chirs Strickland
Chris.s@plfn.ca
Phone: (902)752-4912</t>
  </si>
  <si>
    <t>YSB 2887 Riverside Drive</t>
  </si>
  <si>
    <t>2887 Riverside Dr</t>
  </si>
  <si>
    <t>Anna Froehlich
anna.froehlich@ccochousing.org
Phone: 6132344065</t>
  </si>
  <si>
    <t>Young Adults Affordable Housing Project</t>
  </si>
  <si>
    <t>340 Richmond</t>
  </si>
  <si>
    <t>Repair</t>
  </si>
  <si>
    <t>Holly Doty
HOLLY.DOTY@YOU.CA</t>
  </si>
  <si>
    <t>Y</t>
  </si>
  <si>
    <t>Water Street House</t>
  </si>
  <si>
    <t>115 Water</t>
  </si>
  <si>
    <t>Waterloo</t>
  </si>
  <si>
    <t xml:space="preserve">
$576,000.00</t>
  </si>
  <si>
    <t xml:space="preserve">Stephanie
stephanie@theworkingcentre.org
</t>
  </si>
  <si>
    <t>VNHS 27th Avenue Project</t>
  </si>
  <si>
    <t>5545 27 Avenue</t>
  </si>
  <si>
    <t>Vernon</t>
  </si>
  <si>
    <t> BC</t>
  </si>
  <si>
    <t>Devan Cronshaw
dcronshaw@makoladevelopment.com
Phone: 7782657489</t>
  </si>
  <si>
    <t>Affordabiity 53%</t>
  </si>
  <si>
    <t>Veterans' House: The Andy Carswell Building</t>
  </si>
  <si>
    <t>745 Mikinak</t>
  </si>
  <si>
    <t>NEw Construction</t>
  </si>
  <si>
    <t>Cynthia Jacques
exec.director@multifaithhousing.ca
6136861825</t>
  </si>
  <si>
    <t>The Salvation Army Journey to Life Centre</t>
  </si>
  <si>
    <t>545 Cumberland</t>
  </si>
  <si>
    <t>Thunder Bay</t>
  </si>
  <si>
    <t>Lori Mitchell
lori_mitchell@can.salvationarmy.org
807-345-7319</t>
  </si>
  <si>
    <t>Templemont</t>
  </si>
  <si>
    <t>9 Templemont</t>
  </si>
  <si>
    <t>Jennie Deneka
lawrenceb@tpfa.ca
403-269-3183</t>
  </si>
  <si>
    <t>Sudbury Wade Hampton House Expansion for People with Acquired Brain Injuries</t>
  </si>
  <si>
    <t>2915 Bancroft</t>
  </si>
  <si>
    <t>Sudbury</t>
  </si>
  <si>
    <t>Leonard Baker
lbaker@marchofdimes.ca
416-425-3463x7320</t>
  </si>
  <si>
    <t>Stratford Place Apartment Complex</t>
  </si>
  <si>
    <t>140 Dale</t>
  </si>
  <si>
    <t>Stratford</t>
  </si>
  <si>
    <t>Terry Palmer
tpalmer@apm.ca
902-367-7242</t>
  </si>
  <si>
    <t>Affordability 49%</t>
  </si>
  <si>
    <t>Squamish Seniors</t>
  </si>
  <si>
    <t>38275 Third Ave</t>
  </si>
  <si>
    <t>Squamish</t>
  </si>
  <si>
    <t>Laura Modray
sschs72@telus.net
604-892-3311</t>
  </si>
  <si>
    <t>Silver Maple Seniors Community</t>
  </si>
  <si>
    <t>120 Westmount</t>
  </si>
  <si>
    <t>Guelph</t>
  </si>
  <si>
    <t xml:space="preserve">Sharmilla Rasheed
sharmilla.rasheed@sjhcg.ca
Phone: 519824-6000 ext 4396
</t>
  </si>
  <si>
    <t>Affordability 56%</t>
  </si>
  <si>
    <t>Shepherds of Good Hope Foundation Montreal Road Supportive Housing Build</t>
  </si>
  <si>
    <t>765 Montreal Rd</t>
  </si>
  <si>
    <t>Tracy Somerton Dupuis
tsdupuis@sghottawa.com
Phone: 613-789-8210 ext. 233</t>
  </si>
  <si>
    <t>Residenza Ortona</t>
  </si>
  <si>
    <t>1096 Hamilton</t>
  </si>
  <si>
    <t>Isabel Da Rocha
rcaranci1@rogers.com
Phone: 5196363407</t>
  </si>
  <si>
    <t>Affordability 90%</t>
  </si>
  <si>
    <t>Reside</t>
  </si>
  <si>
    <t>212 Epsom Downs</t>
  </si>
  <si>
    <t>8 beds</t>
  </si>
  <si>
    <t>Renewal</t>
  </si>
  <si>
    <t>Adrian Dingle
ADINGLE@RAISINGTHEROOF.ORG
Phone: 647-241-5123</t>
  </si>
  <si>
    <t>Rénovation Maison Nazareth</t>
  </si>
  <si>
    <t>14 Clark</t>
  </si>
  <si>
    <t>32 beds</t>
  </si>
  <si>
    <t>Jean Dube
directiongenerale@maisonnazareth.com
Phone: 5068597819</t>
  </si>
  <si>
    <t>Quadra Island Seniors Housing Project</t>
  </si>
  <si>
    <t>688 Harper</t>
  </si>
  <si>
    <t>Strathcona C</t>
  </si>
  <si>
    <t>John Jessup
john_jessup@shaw.ca
2503232727</t>
  </si>
  <si>
    <t xml:space="preserve">affordability 100%; </t>
  </si>
  <si>
    <t>Project Renew</t>
  </si>
  <si>
    <t>133 River</t>
  </si>
  <si>
    <t>Kentville</t>
  </si>
  <si>
    <t>30 beds</t>
  </si>
  <si>
    <t>Ginger MacPhee
director@chrysalishouse.ca
Phone: 902-679-6544</t>
  </si>
  <si>
    <t>Pinehouse Tiny Homes - Phase 2</t>
  </si>
  <si>
    <t>0 Pinehouse</t>
  </si>
  <si>
    <t>Pinehouse</t>
  </si>
  <si>
    <t>SK</t>
  </si>
  <si>
    <t>Conrad Misponas
nvp.conrad@sasktel
Phone: 3068842210</t>
  </si>
  <si>
    <t>Oakdale Commons</t>
  </si>
  <si>
    <t>182 Oakdale</t>
  </si>
  <si>
    <t>St. Catherines</t>
  </si>
  <si>
    <t xml:space="preserve">New construction
</t>
  </si>
  <si>
    <t>Elizabeth Zimmerman
ezimmermann@ywcaniagararegion.ca
Phone: (905) 988-3528 x.3239</t>
  </si>
  <si>
    <t>Northeast Moncton Community Hub &amp; Housing</t>
  </si>
  <si>
    <t>140 Joyce</t>
  </si>
  <si>
    <t>nHCF</t>
  </si>
  <si>
    <t>Joanne Murray
joanne@johnhowardsenb.com
506-854-3499 ext 204</t>
  </si>
  <si>
    <t>North End Court</t>
  </si>
  <si>
    <t>302 13th Street</t>
  </si>
  <si>
    <t>Fernie</t>
  </si>
  <si>
    <t>Gayle Vallance
vallance@telus.net
Phone: 250-423-4239</t>
  </si>
  <si>
    <t>Affordability 43%</t>
  </si>
  <si>
    <t>New Starts for Women 2nd Stage</t>
  </si>
  <si>
    <t>10 Birch</t>
  </si>
  <si>
    <t>Red Lake</t>
  </si>
  <si>
    <t>Ben Reynolds
breynolds@kdsb.on.ca
Mobile: 807-466-1669</t>
  </si>
  <si>
    <t>Affordability 60%</t>
  </si>
  <si>
    <t>New Bryony House Shelter</t>
  </si>
  <si>
    <t>112 Tacoma</t>
  </si>
  <si>
    <t>Halifax</t>
  </si>
  <si>
    <t>24 beds</t>
  </si>
  <si>
    <t>Maria MacIntosh
director@bryonyhouse.ca
Phone: 902-423-7185</t>
  </si>
  <si>
    <t>Native People of Thunder Bay Corporation (4 Plex)</t>
  </si>
  <si>
    <t>253 Angus</t>
  </si>
  <si>
    <t>Debbie Ribotto
dribotto@nptbdc.org
Phone: 8073439401</t>
  </si>
  <si>
    <t>Affordability 50%</t>
  </si>
  <si>
    <t>Nakusp Affordable Housing Project</t>
  </si>
  <si>
    <t>101 1st Avenue NW</t>
  </si>
  <si>
    <t>Nakusp</t>
  </si>
  <si>
    <t>Julieanne Martin
jmartin@cityspaces.ca
Phone: 604.687.2281 x265</t>
  </si>
  <si>
    <t>Affordability 30%</t>
  </si>
  <si>
    <t>Montague Place Apartment Complex</t>
  </si>
  <si>
    <t>O Connolly</t>
  </si>
  <si>
    <t>Montague</t>
  </si>
  <si>
    <t>Affordability 67%</t>
  </si>
  <si>
    <t>Martha Place Affordable Housing</t>
  </si>
  <si>
    <t>2 Acadian</t>
  </si>
  <si>
    <t>Bill Campbell
jwbillcampbell@islandtelecom.com
Phone: 902-626-8667</t>
  </si>
  <si>
    <t>Affordability 83%</t>
  </si>
  <si>
    <t>Manoir Rose-Marquis phase 3</t>
  </si>
  <si>
    <t>310 Principale</t>
  </si>
  <si>
    <t>Degelais</t>
  </si>
  <si>
    <t>Nancy Belleau
nancy.belleau@atena.qc.ca
Mobile:418-318-5155</t>
  </si>
  <si>
    <t>Affordabilty 50%</t>
  </si>
  <si>
    <t>Manoir Édith</t>
  </si>
  <si>
    <t>1070 Mackay</t>
  </si>
  <si>
    <t>Dorotha Auger
doratha@amitie.ca
Phone: 514-931-5757</t>
  </si>
  <si>
    <t>MAKE ROOM Transitional Shelter Expansion</t>
  </si>
  <si>
    <t>300 Princess</t>
  </si>
  <si>
    <t>MB</t>
  </si>
  <si>
    <t>160 Beds</t>
  </si>
  <si>
    <t>Carol Morris
carol.morris@siloam.ca
Phone: 204-956-4344 ext 2113</t>
  </si>
  <si>
    <t>Main Street Project Emergency Shelter Re-Development &amp; Expansion</t>
  </si>
  <si>
    <t>637 Main</t>
  </si>
  <si>
    <t>120 Beds</t>
  </si>
  <si>
    <t xml:space="preserve">Rick Lees
rlees@mainstreetproject.ca
Mobile: 204-794-8458
</t>
  </si>
  <si>
    <t>MacDonald Centre for Ind. Living</t>
  </si>
  <si>
    <t>16 High</t>
  </si>
  <si>
    <t>REpair</t>
  </si>
  <si>
    <t>Stephane Demers
stephane.demers@vp-vr.ca
Mobile: (506) 878-2914</t>
  </si>
  <si>
    <t>Lou Fruitman Reena Residence</t>
  </si>
  <si>
    <t>O, Clark</t>
  </si>
  <si>
    <t>Vaughan</t>
  </si>
  <si>
    <t>Viji Hariharan
vhariharan@reena.org
Phone: 6478081350</t>
  </si>
  <si>
    <t>Affordability 82%</t>
  </si>
  <si>
    <t>Linda's Place</t>
  </si>
  <si>
    <t>531 9th</t>
  </si>
  <si>
    <t>Campbell River</t>
  </si>
  <si>
    <t>Affordability 33.33%</t>
  </si>
  <si>
    <t>La maison de Lauberivière</t>
  </si>
  <si>
    <t>149 XI'an</t>
  </si>
  <si>
    <t>Quebec</t>
  </si>
  <si>
    <t>Régan Boilard
rejean.boilard@actionhabitation.qc.ca
Phone: 4186481278, poste 212</t>
  </si>
  <si>
    <t>Kirkwood Apartments phase 2</t>
  </si>
  <si>
    <t>191 Stanley Street</t>
  </si>
  <si>
    <t>Cambridge</t>
  </si>
  <si>
    <t>Tim Welch
twelch@twcinc.ca
Mobile: 519 729 8924</t>
  </si>
  <si>
    <t>Affordability 52%</t>
  </si>
  <si>
    <t>Kinsmen Kourts II</t>
  </si>
  <si>
    <t>299 Davidson</t>
  </si>
  <si>
    <t>Neepawa</t>
  </si>
  <si>
    <t>Dennis Siwak
dennissiwak@shaw.ca
Mobile: 204-795-1036</t>
  </si>
  <si>
    <t>Affordability 31%</t>
  </si>
  <si>
    <t>Kikekyelc: A Place of Belonging</t>
  </si>
  <si>
    <t>975 Singh</t>
  </si>
  <si>
    <t>Kamploops</t>
  </si>
  <si>
    <t>Lyndsay Monk
lmonk@makoladev.com
Phone: 7784015329</t>
  </si>
  <si>
    <t>Affordabilty 100%</t>
  </si>
  <si>
    <t>Kaslo Gardens Housing Co-operative</t>
  </si>
  <si>
    <t>2765 Cooperative</t>
  </si>
  <si>
    <t>John Waldo
john@spicemanagementgroup.com
Phone: 604-434-9185</t>
  </si>
  <si>
    <t>Affordability 41%</t>
  </si>
  <si>
    <t>Inti Housing Co-operative</t>
  </si>
  <si>
    <t>1675 Cypress</t>
  </si>
  <si>
    <t>Lindsey Murphy
lmurphy115@gmail.com
Phone: 7783897740</t>
  </si>
  <si>
    <t>Home for the Deafblind</t>
  </si>
  <si>
    <t>1670 Devine</t>
  </si>
  <si>
    <t>Susan Manahan
s.manahan@deafblindontario.com
1-855-340-3267</t>
  </si>
  <si>
    <t>Great St. James - Affordable Housing Project</t>
  </si>
  <si>
    <t>111, Great St. James</t>
  </si>
  <si>
    <t>Bob Cottrell
alltogether.housing@gmail.com
613-827-2712</t>
  </si>
  <si>
    <t>Egale Centre</t>
  </si>
  <si>
    <t>257 Dudas</t>
  </si>
  <si>
    <t>Carol Osler
cosler@FRIENDSOFRUBY.CA
416 964 7887 7502</t>
  </si>
  <si>
    <t>Affodability 100%</t>
  </si>
  <si>
    <t>Dufferin Villa</t>
  </si>
  <si>
    <t>N/A</t>
  </si>
  <si>
    <t>Portage La Prairie</t>
  </si>
  <si>
    <t>Wade Kastes
awbraun@hotmail.com
Phone: s048563164</t>
  </si>
  <si>
    <t>Affordability 32%</t>
  </si>
  <si>
    <t>Downtown 5 Avenue Site</t>
  </si>
  <si>
    <t>933 5 Avenue</t>
  </si>
  <si>
    <t>Karen Chen
karen@homespace.org
mobile: 403-870-2168</t>
  </si>
  <si>
    <t>Demille Place</t>
  </si>
  <si>
    <t>451 Kennebecasis River Road</t>
  </si>
  <si>
    <t>Hampton</t>
  </si>
  <si>
    <t>Donna Leonard
pleonard@nbnet.nb.ca
Mobile: 5066502009</t>
  </si>
  <si>
    <t>Affordability 38%</t>
  </si>
  <si>
    <t>Covenant House Vancouver Capital Expansion (Phase 1)</t>
  </si>
  <si>
    <t>55 Drake</t>
  </si>
  <si>
    <t>Miranda De Jong
mdejong@covenanthousebc.org
Phone: 604-901-0072</t>
  </si>
  <si>
    <t>Community Connections Duplex Housing Project</t>
  </si>
  <si>
    <t xml:space="preserve">330 Court </t>
  </si>
  <si>
    <t>Frank Costa
fcosta@ccipei.ca
Phone: 902-436-7576 ext 103</t>
  </si>
  <si>
    <t>Common Space</t>
  </si>
  <si>
    <t>705 Lorne Ave</t>
  </si>
  <si>
    <t>Brandon</t>
  </si>
  <si>
    <t>MA</t>
  </si>
  <si>
    <t>Dwayne Dyck
dwayne@wyfc.ca
Moble: 204-721-0132</t>
  </si>
  <si>
    <t>Affordability 47%</t>
  </si>
  <si>
    <t>Centre 4800</t>
  </si>
  <si>
    <t>4804 Edmonton</t>
  </si>
  <si>
    <t>Colleen Donahue
colleendo@thedi.ca
Mobile; 4036172217</t>
  </si>
  <si>
    <t>Affordabilty 58%</t>
  </si>
  <si>
    <t>Cawston Ave</t>
  </si>
  <si>
    <t>1060 Cawston Ave S</t>
  </si>
  <si>
    <t>Liz Talbott
liz@nowcanada.ca
Mobile: 250-469-3382</t>
  </si>
  <si>
    <t>Affordability 70%</t>
  </si>
  <si>
    <t>Building Hope</t>
  </si>
  <si>
    <t>75 Queen</t>
  </si>
  <si>
    <t>Orillia</t>
  </si>
  <si>
    <t>Deirdre Gibson
deirdregibson@powergate.ca
Mobile: 7053230124</t>
  </si>
  <si>
    <t>Booth Centre Renovation</t>
  </si>
  <si>
    <t>180 Henry Ave</t>
  </si>
  <si>
    <t>Roberta Pronteau
roberta.pronteau@salvationarmy.ca
Mobile: 1-204-781-9053</t>
  </si>
  <si>
    <t>Blossom Park</t>
  </si>
  <si>
    <t>373 Blossom Park Road</t>
  </si>
  <si>
    <t>Woodstock</t>
  </si>
  <si>
    <t>Chirs Finkbiner
cfinkbiner@indwell.ca
Phone: 905.529.0454 X 226</t>
  </si>
  <si>
    <t>Bedford Affordable Housing Project</t>
  </si>
  <si>
    <t>228 Rocky Lake Drive</t>
  </si>
  <si>
    <t>Ian Lewis
ianlewis007@hotmail.com
Phone: 902-293-3329</t>
  </si>
  <si>
    <t>BBCFR 6-storey Affordable Housing Building</t>
  </si>
  <si>
    <t>11655 Bramalea Road</t>
  </si>
  <si>
    <t>Brampton</t>
  </si>
  <si>
    <t>Randy Neilson
rneilson@bcfchurch.net
Mobile: 6472975072</t>
  </si>
  <si>
    <t>Battlefield Apartments</t>
  </si>
  <si>
    <t>6015 Barker</t>
  </si>
  <si>
    <t>Niagara Falls</t>
  </si>
  <si>
    <t>Sarah Phillips
JimM@shabriproperties.com
Phone: 9056846333</t>
  </si>
  <si>
    <t>Affordability 57%</t>
  </si>
  <si>
    <t>Bancroft - Chemaushgon Road Project</t>
  </si>
  <si>
    <t>36 Chemaushgon Road</t>
  </si>
  <si>
    <t>Bancroft</t>
  </si>
  <si>
    <t>Chemaushgon</t>
  </si>
  <si>
    <t>Phil Spry
springaledevelopment@gmail.com
Mobile: 6138134714</t>
  </si>
  <si>
    <t>AFfordability 43%</t>
  </si>
  <si>
    <t>Ayagutaq Elders Home</t>
  </si>
  <si>
    <t>2918, Main Road</t>
  </si>
  <si>
    <t>Village Nordique d'Inukjuak</t>
  </si>
  <si>
    <t>Maxime Heroux
m@mxhx.ca
Mobile: 5146041911</t>
  </si>
  <si>
    <t>Appartements du Quartier Rivière-Rouge</t>
  </si>
  <si>
    <t>1201 rue De L'Annonciation</t>
  </si>
  <si>
    <t xml:space="preserve">Rivère-Rouge </t>
  </si>
  <si>
    <t>Lionel Traversy
groupelogiloge@cgocable.ca</t>
  </si>
  <si>
    <t>Allanview Place</t>
  </si>
  <si>
    <t>100 Little</t>
  </si>
  <si>
    <t>Barrie</t>
  </si>
  <si>
    <t xml:space="preserve">New Construction
Repair/Renew
</t>
  </si>
  <si>
    <t>Erika Erteki
erika@barriehousing.com</t>
  </si>
  <si>
    <t>Affordability 36.36%</t>
  </si>
  <si>
    <t>Accueil Notre-Dame - Phase IV</t>
  </si>
  <si>
    <t>18 Saint-David</t>
  </si>
  <si>
    <t>Magog</t>
  </si>
  <si>
    <t>Claude Laffage
claude.laffage@gmail.com
Mobile: 819 432-1100</t>
  </si>
  <si>
    <t>Accessible Home Complex</t>
  </si>
  <si>
    <t>180 Beach Grove</t>
  </si>
  <si>
    <t>William Lawlor
blawlor@qcrs.ca</t>
  </si>
  <si>
    <t xml:space="preserve">AFFordability 100%; </t>
  </si>
  <si>
    <t>861 River Street West</t>
  </si>
  <si>
    <t>Prince Albert</t>
  </si>
  <si>
    <t>Linda Boyer
pach02@sasktel.net
Mobile: 306-960-6655</t>
  </si>
  <si>
    <t>786 Southwoodj Way</t>
  </si>
  <si>
    <t>786 Southwood Way</t>
  </si>
  <si>
    <t>NeW Construction</t>
  </si>
  <si>
    <t>Marcus Pepe
qqqjsl@gmail.com</t>
  </si>
  <si>
    <t>Affordability 54%</t>
  </si>
  <si>
    <t>A Plan to End Homelessness in CBRM</t>
  </si>
  <si>
    <t>106 Townsend</t>
  </si>
  <si>
    <t>Cape Breton</t>
  </si>
  <si>
    <t>Fred Deveaux
fred.deveaux@cbcha.ca</t>
  </si>
  <si>
    <t>555 Fuller Avenue Project</t>
  </si>
  <si>
    <t xml:space="preserve">Charisse Daley
ed@pathwayskelowna.ca
</t>
  </si>
  <si>
    <t>Affordabilty 53%</t>
  </si>
  <si>
    <t>440 Clarke</t>
  </si>
  <si>
    <t>LOndon</t>
  </si>
  <si>
    <t>Isabel da Rocha
pauljoanfitzgeorge@gmail.com</t>
  </si>
  <si>
    <t>Affordability 50.77%</t>
  </si>
  <si>
    <t>440 Bloor Street East</t>
  </si>
  <si>
    <t>Oshawa</t>
  </si>
  <si>
    <t>George Wheeler
gwheeler@twcinc.ca</t>
  </si>
  <si>
    <t>35 Oakdale Avenue, St. Catharines/60 Ormond Street South</t>
  </si>
  <si>
    <t>Remediation</t>
  </si>
  <si>
    <t>Jody Nadeau
ed.onnh@outlook.com
Phone: 905-641-0094</t>
  </si>
  <si>
    <t>27 Wright Crescent</t>
  </si>
  <si>
    <t>Kingston</t>
  </si>
  <si>
    <t>Lori Kidd Velkova
lvelkova@kfhc.ca
Mobile: 6139855511</t>
  </si>
  <si>
    <t xml:space="preserve">191 Commissioners Rd W. 
</t>
  </si>
  <si>
    <t>191 Commissioners Rd W.</t>
  </si>
  <si>
    <t>Greg Playford
Greg@devonshirefinancial.com
Mobile: 5196714885</t>
  </si>
  <si>
    <t>154 Bronte St</t>
  </si>
  <si>
    <t>Milton</t>
  </si>
  <si>
    <t>Lori Gagne
lgagne@vpch.com</t>
  </si>
  <si>
    <t>1379081 and 1024269</t>
  </si>
  <si>
    <t>Toronto Community Housing Corporation</t>
  </si>
  <si>
    <t>Various</t>
  </si>
  <si>
    <t>Tony.Zhu@torontohousing.ca</t>
  </si>
  <si>
    <t>1647512 - 1826396 - 6185298</t>
  </si>
  <si>
    <t xml:space="preserve"> Region of Peel Housing Master Plan </t>
  </si>
  <si>
    <t>360 City Centre Drive</t>
  </si>
  <si>
    <t>Missisauga</t>
  </si>
  <si>
    <t>Archana Vyas
archana.vyas@peelregion.ca
Phone: 905-791-7800 ext 8296</t>
  </si>
  <si>
    <t>Affordabilty 40%</t>
  </si>
  <si>
    <t>OCHC 2019-2022 Portfolio Development</t>
  </si>
  <si>
    <t>Chris Sprysa
christopher_sprysa@och.ca
Mobile: 613-897-9989</t>
  </si>
  <si>
    <t xml:space="preserve">Affordability 30%; </t>
  </si>
  <si>
    <t>BC Housing MOU New Portfolio</t>
  </si>
  <si>
    <t xml:space="preserve">Kathy Loue
klouie@bchousing.org 
Mobile: (604) 439-4199
</t>
  </si>
  <si>
    <t>Can't find in CRM</t>
  </si>
  <si>
    <t>Folkstone Place</t>
  </si>
  <si>
    <t>17 Folkstone Place</t>
  </si>
  <si>
    <t>Stoney Plane</t>
  </si>
  <si>
    <t>Lori-Ann St.Arnault
lori@meridianfoundation.ca
Phone: 780-963-2149</t>
  </si>
  <si>
    <t>Accessibility 20%; energy efficiency 30%</t>
  </si>
  <si>
    <t>Opiticiwan</t>
  </si>
  <si>
    <t>modular</t>
  </si>
  <si>
    <t>Entente Canada-Quebec</t>
  </si>
  <si>
    <t>multiple</t>
  </si>
  <si>
    <t>(Portfolio) Cree Rapid Housing - Chisasibi, Eastmain, Mistissini, Nemaska, Ouje-Bougoumou, Waskaganish, Waswanipi, Wemindji, Whapmagoostui</t>
  </si>
  <si>
    <t>Whapmagoostui</t>
  </si>
  <si>
    <t>Modular</t>
  </si>
  <si>
    <t>Martin Desgagne (819) 824-4411 x-227</t>
  </si>
  <si>
    <t>9790235 - 2466453 - 2537704 - 2394796 - 6245908 - 1019982 - 7921754 - 7365581 - 1208668 - 1355688</t>
  </si>
  <si>
    <t>12 Unit Family Homes</t>
  </si>
  <si>
    <t>Tobique First Nation</t>
  </si>
  <si>
    <t>Richard Dingee (506) 273-5659</t>
  </si>
  <si>
    <t>Pictou Landing Emergency Housing Initiative</t>
  </si>
  <si>
    <t>Trenton</t>
  </si>
  <si>
    <t>@1,270,459.00</t>
  </si>
  <si>
    <t>Chris Strickland (902) 752-4912</t>
  </si>
  <si>
    <t>Christel Kjenner (780) 442-0443</t>
  </si>
  <si>
    <t>Conversion to residential</t>
  </si>
  <si>
    <t>Neil Watson (519)434-0181</t>
  </si>
  <si>
    <t>300 Manor Rd.</t>
  </si>
  <si>
    <t>Dang Ho</t>
  </si>
  <si>
    <t>16633 24th Ave</t>
  </si>
  <si>
    <t>Benjamin Curry</t>
  </si>
  <si>
    <t>27 Grosvenor St.</t>
  </si>
  <si>
    <t>Minh Trac</t>
  </si>
  <si>
    <t>6095 Gouin West</t>
  </si>
  <si>
    <t>Angelo Arduini</t>
  </si>
  <si>
    <t>WDL 3/4/7 LP</t>
  </si>
  <si>
    <t>WDL Block 3/4/7 LP</t>
  </si>
  <si>
    <t>Tsering Yangki</t>
  </si>
  <si>
    <t>Oromocto First Nation Housing Initiative</t>
  </si>
  <si>
    <t>45 MacDonald Avenue</t>
  </si>
  <si>
    <t>Orocmoto</t>
  </si>
  <si>
    <t>Modular/ supportive housing</t>
  </si>
  <si>
    <t>Mr. Shawn Atwin
Phone number: 5064578847
Email address:
shawnsabattisatwin@icloud.com</t>
  </si>
  <si>
    <t>Vulnerable groups: Indigenous</t>
  </si>
  <si>
    <t>Boreal Commons</t>
  </si>
  <si>
    <t>11 Tarahne Way</t>
  </si>
  <si>
    <t>Whitehorse</t>
  </si>
  <si>
    <t>YK</t>
  </si>
  <si>
    <t xml:space="preserve">Dr. Sammy Hachem
Phone number:  	514.941.5971
Email address: 	Sammy.Hachem@gmail.com
</t>
  </si>
  <si>
    <t xml:space="preserve">accessibility (20%), energy efficiency savings (63%) and GHG emissions reduction (62%) </t>
  </si>
  <si>
    <t>2109 E Hasting Affordable Rental Building</t>
  </si>
  <si>
    <t>2109 East Hastings St.</t>
  </si>
  <si>
    <t>Max Bruce
Phone number: (604) 629-3868
Email address: max.bruce@mosaichomes.com</t>
  </si>
  <si>
    <t>233 Dunlop Street, Barrie</t>
  </si>
  <si>
    <t>233 Dunlop St. W</t>
  </si>
  <si>
    <t>Luke Wilson   
Phone number: (416) 617-8478
Email address:  lwilson@mdmdevelopments.com</t>
  </si>
  <si>
    <t>27, Montée des Bouleaux</t>
  </si>
  <si>
    <t>27 Montee des Bouleaux</t>
  </si>
  <si>
    <t>David Létourneau
Phone number: (450) 671-5916
Email address: dletourneau@groupebeaumont.qc.ca</t>
  </si>
  <si>
    <t>3600 East Hastings Street</t>
  </si>
  <si>
    <t>3600 East Hastings St</t>
  </si>
  <si>
    <t>3625 Sawmill Cr</t>
  </si>
  <si>
    <t>3625 Sawmill Crescent</t>
  </si>
  <si>
    <t>Rob Purdy
Phone number: (604) 655-2930
Email address: rob.purdy@catalystcommdev.org</t>
  </si>
  <si>
    <t>454 West Ave</t>
  </si>
  <si>
    <t>468 West Ave</t>
  </si>
  <si>
    <t>Steven Abel
Phone number: (250) 300-7240
Email address: sabel@missiongroup.ca</t>
  </si>
  <si>
    <t>64 logements rue de L'Estran</t>
  </si>
  <si>
    <t>Rue de L'Estran</t>
  </si>
  <si>
    <t>Jean-François
Phone number: (418) 905-4207
Email address: jefflabrecque33@gmail.com</t>
  </si>
  <si>
    <t>650 Kingston Road</t>
  </si>
  <si>
    <t>650 Kingston Rd.</t>
  </si>
  <si>
    <t>Stewart Lesser
Phone number: (416)-704-8006
Email address: slesser@lesserassociates.com</t>
  </si>
  <si>
    <t>882 Whitefield Drive</t>
  </si>
  <si>
    <t>882 Whitefield Dr.</t>
  </si>
  <si>
    <t>Bob Drizis
Phone number: (416) 580-0207
Email address: robert.drizis@taylorwoodrealty.ca</t>
  </si>
  <si>
    <t>9194 Edwards Street</t>
  </si>
  <si>
    <t>9194 Edwards St</t>
  </si>
  <si>
    <t>John Vander Hoek
Phone number: (604) 819-3477
Email address: john@karvindevelopements.com</t>
  </si>
  <si>
    <t>Area 1 - Bowen Island</t>
  </si>
  <si>
    <t>510 Bowen Island Trunk Road</t>
  </si>
  <si>
    <t>Bowen Island</t>
  </si>
  <si>
    <t>Robert Purdy
Phone number: (604) 655-2930 
Email address: robpurdy@live.ca</t>
  </si>
  <si>
    <t>Sammy Hachem
Phone number: (514) 941-5971
Email address: sammy.hachem@gmail.com</t>
  </si>
  <si>
    <t>Brewery District, Building 7</t>
  </si>
  <si>
    <t>268 Nelson's Court</t>
  </si>
  <si>
    <t>New Westminster</t>
  </si>
  <si>
    <t>Raylene Mar
Phone number: (604) 633-2884
Email address: dwaldref@wesgroup.ca</t>
  </si>
  <si>
    <t>Building TWO, 3789 Water Street, Peterborough Ontario</t>
  </si>
  <si>
    <t>3789 Water St.</t>
  </si>
  <si>
    <t>Sheldon Rokin
Phone number: (416) 471-2142
Email address: Srokin@Greenleafgroup.ca</t>
  </si>
  <si>
    <t>Celeste</t>
  </si>
  <si>
    <t>Rue Gagne, CELESTE</t>
  </si>
  <si>
    <t>LaSalle</t>
  </si>
  <si>
    <t>Joe Levine
Phone number: 514-731-6999
Email address: joelevine@dubelle.com</t>
  </si>
  <si>
    <t>Central Parc Laval</t>
  </si>
  <si>
    <t>3385 Blvd le Carrefour</t>
  </si>
  <si>
    <t>Loren Michaud
Phone number: (780) 966-4078
Email address: lorenm@saroukiangroup.com</t>
  </si>
  <si>
    <t>Columbus Court</t>
  </si>
  <si>
    <t>200 Pinta Gardens NE</t>
  </si>
  <si>
    <t>Nicolette Miller
Phone number: (403) 968-3736
Email address: nmiller@bobha.com</t>
  </si>
  <si>
    <t>Cremazie Affordable Housing Project</t>
  </si>
  <si>
    <t>8325 Christophe-Colomb Ave</t>
  </si>
  <si>
    <t>Abraham Aaron Leser
Phone number: (514) 342-6100
Email address: aleser@capmaxadvisory.com</t>
  </si>
  <si>
    <t>De La Rome</t>
  </si>
  <si>
    <t>Alfonso Argento
Phone number: (514) 839-6538
Email address: alargento@icloud.com</t>
  </si>
  <si>
    <t>4820069 -Duplicate Raw 287</t>
  </si>
  <si>
    <t xml:space="preserve">Emery Village Affordable Rental Building </t>
  </si>
  <si>
    <t>1200 Emery Place</t>
  </si>
  <si>
    <t>North Vancouver</t>
  </si>
  <si>
    <t>Alexander Ray
Phone number: (604) 685-3888
Email address: alexander.ray@mosaichomes.com</t>
  </si>
  <si>
    <t>Geneva Place</t>
  </si>
  <si>
    <t>Towers Road</t>
  </si>
  <si>
    <t>Diane McQuaid
Phone number: (902) 393-6488
Email address: diane@mcquaid.com</t>
  </si>
  <si>
    <t>Interchange Place - 3514 Joseph Howe Drive</t>
  </si>
  <si>
    <t>3514 Joseph Howe Drive</t>
  </si>
  <si>
    <t>Alex Halef
Phone number: 902-431-8640
Email address: ahalef@bedfordcommons.ca</t>
  </si>
  <si>
    <t>Jean-Brillon Affordable Housing Project</t>
  </si>
  <si>
    <t>8620 Jean-Brillon</t>
  </si>
  <si>
    <t>74 Kensington Road</t>
  </si>
  <si>
    <t>Brandon MacDonald
Phone number: (902) 218-5453
Email address: brandon@jcjinc.com</t>
  </si>
  <si>
    <t>Le Baronet</t>
  </si>
  <si>
    <t>Ste-Marie</t>
  </si>
  <si>
    <t>Jean-François Labrecque
Phone number: (418) 905-4207
Email address: jefflabrecque33@gmail.com</t>
  </si>
  <si>
    <t>Le maizeret</t>
  </si>
  <si>
    <t>Le Maizeret</t>
  </si>
  <si>
    <t>Le Projet Scotti</t>
  </si>
  <si>
    <t>991 Notre Dame</t>
  </si>
  <si>
    <t>lelem Village</t>
  </si>
  <si>
    <t>5380 University Blvd.</t>
  </si>
  <si>
    <t>Joseph Bros
Phone number: 604-559-5400
Email address: jbros@musqueam.bc.ca</t>
  </si>
  <si>
    <t>Luma22</t>
  </si>
  <si>
    <t>3819 Boundary Road</t>
  </si>
  <si>
    <t>Colin Sanderson 
Phone number: (604) 876-0811
Email address: Colin@lumadevelopment.ca</t>
  </si>
  <si>
    <t>Lumino D</t>
  </si>
  <si>
    <t>5709 - 2nd ST SW</t>
  </si>
  <si>
    <t>Robert Sipka
Phone number: (403) 283-2515 ext.107
Email address: rsipka@kanas.ca</t>
  </si>
  <si>
    <t>Micro Boutique Living Fredericton</t>
  </si>
  <si>
    <t>650 Waterloo Row</t>
  </si>
  <si>
    <t>Fredericton</t>
  </si>
  <si>
    <t>Chris Galea
Phone number: 902-405-8252 ext.103
Email address: cgalea@microboutiqueliving.com</t>
  </si>
  <si>
    <t>Mundell House</t>
  </si>
  <si>
    <t>6038 Birney Ave</t>
  </si>
  <si>
    <t>Don Matheson
Phone number: (604) 742-3225
Email address: dmatheson@ubcproperties.com</t>
  </si>
  <si>
    <t>Norberry</t>
  </si>
  <si>
    <t>2660 Norberry Cres.(Facility 1)</t>
  </si>
  <si>
    <t>Natan Ary
Phone number: (416) 909-7146
Email address: natan@greatwise.ca</t>
  </si>
  <si>
    <t>Park City Commons - Building O</t>
  </si>
  <si>
    <t>140 Transcona Blvd.</t>
  </si>
  <si>
    <t>Keith Merkel
Phone number: (204) 771-4009
Email address: keith.merkel@edgecorpgroup.com</t>
  </si>
  <si>
    <t>Peatt Commons Inc.</t>
  </si>
  <si>
    <t>821 Hockley Ave.</t>
  </si>
  <si>
    <t>Gregory Roberts
Phone number: (604) 803-6192  
Email address: greg_r1@telus.net</t>
  </si>
  <si>
    <t>Place Fabien-Drapeau a Sainte-Thérèse</t>
  </si>
  <si>
    <t>Place Fabien, St.</t>
  </si>
  <si>
    <t>Sainte-Thérèse</t>
  </si>
  <si>
    <t>Preeminent Presland</t>
  </si>
  <si>
    <t>284 Presland Road</t>
  </si>
  <si>
    <t>CJ Gavsie
Phone number: (416) 434-5255
Email address: cj@preeminentdevelopments.ca</t>
  </si>
  <si>
    <t>Projet Hérisson</t>
  </si>
  <si>
    <t>Route Mgr Bourget</t>
  </si>
  <si>
    <t>Martin Bégin
Phone number: (581) 999-9679
Email address: martin@groupemge.com</t>
  </si>
  <si>
    <t>Projet Hubert</t>
  </si>
  <si>
    <t>1600 Ave de la Ronde</t>
  </si>
  <si>
    <t>Karine St-Pierre
Phone number: 418-805-1196
Email address: karstpierre@constructionsr.com</t>
  </si>
  <si>
    <t>Projet Le Bossuet Phase 4</t>
  </si>
  <si>
    <t>2550 Rue Bossuet</t>
  </si>
  <si>
    <t xml:space="preserve">Montreal </t>
  </si>
  <si>
    <t>Martin Sacksner 
Phone number: (514) 965-5034  
Email address: martin.sacksner@placementssommet.com</t>
  </si>
  <si>
    <t>Ridgeford Place</t>
  </si>
  <si>
    <t>23 Thunder Grove</t>
  </si>
  <si>
    <t>Bill Burleigh
Phone number: (905) 831-1473
Email address: bill.burleigh@rogers.com</t>
  </si>
  <si>
    <t>River District, Parcel 27</t>
  </si>
  <si>
    <t>8690 Jack Uppal St</t>
  </si>
  <si>
    <t>Raylene Mar
Phone number: (604) 633-2894
Email address: rmar@wesgroup.ca</t>
  </si>
  <si>
    <t>Riverview Residences</t>
  </si>
  <si>
    <t>3218 118th Ave.</t>
  </si>
  <si>
    <t>Graham E. Gooch
Phone number: 403-498-5434
Email address: ggooch@ayrshire.ca</t>
  </si>
  <si>
    <t>Shaughnessy Gardens</t>
  </si>
  <si>
    <t>1037 West King Edward</t>
  </si>
  <si>
    <t>Mr. Tat Jang
Phone number: (604) 255-4406
Email address: itizippers@yahoo.com</t>
  </si>
  <si>
    <t>Sunalta Heights</t>
  </si>
  <si>
    <t>1510 10th Ave. NW</t>
  </si>
  <si>
    <t>Weston Bronconnier
Phone number: 403-818-4081
Email address: weston@interloqcapital.com</t>
  </si>
  <si>
    <t>Tecumseh Gateway Tower</t>
  </si>
  <si>
    <t>11870 Tecumseh Road East</t>
  </si>
  <si>
    <t>Tecumseh</t>
  </si>
  <si>
    <t>Derrick Foster
Phone number: 519-946-3079
Email address: foster.d@mortgagecentre.com</t>
  </si>
  <si>
    <t>Terra, phase 2</t>
  </si>
  <si>
    <t>Rte Mgr Bourget (Terra Ph2)</t>
  </si>
  <si>
    <t>The British Square</t>
  </si>
  <si>
    <t>71 Rue Principale</t>
  </si>
  <si>
    <t>Aylmer</t>
  </si>
  <si>
    <t>Mike Clemann
Phone number: 613-701-7801
Email address: development@belmontproperties.org</t>
  </si>
  <si>
    <t>The Station Residence</t>
  </si>
  <si>
    <t>135 Station St.</t>
  </si>
  <si>
    <t>Frank Giannopoulos 
Phone number: (613) 849-3905 
Email address: frany27@hotmail.com</t>
  </si>
  <si>
    <t>University Avenue Energy Efficient Apartments</t>
  </si>
  <si>
    <t>315 University Ave.</t>
  </si>
  <si>
    <t>Cobourg</t>
  </si>
  <si>
    <t>Maryam Mahajer
Phone number: (416) 487-86115
Email address: mmohajer@mmohajer.com</t>
  </si>
  <si>
    <t>Wilkinson</t>
  </si>
  <si>
    <t>1715 Cook St</t>
  </si>
  <si>
    <t>RCFI</t>
  </si>
  <si>
    <t>Julian Kendall
Phone number: (604) 895-0468
Email address: jkendall@cressey.com</t>
  </si>
  <si>
    <t>Parker Living</t>
  </si>
  <si>
    <t>10590 139 Street</t>
  </si>
  <si>
    <t xml:space="preserve">RCFI </t>
  </si>
  <si>
    <t xml:space="preserve">Mr. Max Bruce
Phone number:  (604) 629-3868
Email address:  max.bruce@mosaichomes.com
</t>
  </si>
  <si>
    <t>energy efficiency savings of 15.05%, along with 21.2% reduction in greenhouse gas emissions</t>
  </si>
  <si>
    <t>HARBOUR RIDGE APARTMENTS</t>
  </si>
  <si>
    <t>1750 Old Ferry Wharf Road</t>
  </si>
  <si>
    <t>West Kelowna</t>
  </si>
  <si>
    <t xml:space="preserve">Mr. Shawn Bouchard
Phone number:  (604) 825-7333
Email address:  shawn@quadrahomes.com
</t>
  </si>
  <si>
    <t>35.1% decrease in energy intensity and 35% decrease in greenhouse gas emissions</t>
  </si>
  <si>
    <t>Park City Commons (Building O)</t>
  </si>
  <si>
    <t>140 Transcona Boulevard</t>
  </si>
  <si>
    <t xml:space="preserve">New Construction </t>
  </si>
  <si>
    <t xml:space="preserve">Mr. Keith Merkel
Phone number:  (204) 771-4009
Email address:  keith.merkel@edgecorpgroup.com
</t>
  </si>
  <si>
    <t>26.40% decrease in energy intensity and 36.20% decrease in greenhouse gas emissions relative</t>
  </si>
  <si>
    <t> 510 Bowen Island Trunk Road</t>
  </si>
  <si>
    <t>Bowan Island</t>
  </si>
  <si>
    <t xml:space="preserve">Mr. Robert Purdy
Phone number:  604-655-2930
Email address:  robpurdy@live.ca
</t>
  </si>
  <si>
    <t>(P) Ottawa Community Housing Corporation</t>
  </si>
  <si>
    <t>Multiple addressses City of ottawa</t>
  </si>
  <si>
    <t xml:space="preserve">ON </t>
  </si>
  <si>
    <t>New Constuction</t>
  </si>
  <si>
    <t>RCFI and IF</t>
  </si>
  <si>
    <t>Greg Finnamore (613) 731-1182 x-2332</t>
  </si>
  <si>
    <t>LOI APPROVAL (Minister approval on March 26, 2020) Affordability: 30% Accessibility: 52% Energy Efficiency: 55% Vulnerable Goup: Seniors ,Women and Children fleeing domestic violence, People with mental health and addiction issues, Newcomers</t>
  </si>
  <si>
    <t>1020 Legacy Way - Whistler Housing Authority</t>
  </si>
  <si>
    <t xml:space="preserve">Y </t>
  </si>
  <si>
    <t>15/07/2019</t>
  </si>
  <si>
    <t xml:space="preserve">150 Jeannine Domaine La Baie </t>
  </si>
  <si>
    <t>150 Jeannine-Gregoire-Ross</t>
  </si>
  <si>
    <t xml:space="preserve">Gatineau </t>
  </si>
  <si>
    <t xml:space="preserve">RCFi </t>
  </si>
  <si>
    <t xml:space="preserve">Mr. Jean-Pierre Poulin 819-213-2999_x000D_
_x000D_
Email address:  jpoulin@devcore.ca_x000D_
</t>
  </si>
  <si>
    <t>2887 Riverside Drive project</t>
  </si>
  <si>
    <t>2887 Riverside Drive</t>
  </si>
  <si>
    <t xml:space="preserve">Anna Froehlich (project manager) 613-234-4065 ext. 263 </t>
  </si>
  <si>
    <t>Affordability: 100 Accessibility: 26 Energy Efficiency: Universal Design Vulnerable Groups: Young adults (Homeless or at-risk) Project Start Date: March 2019</t>
  </si>
  <si>
    <t>March 2019</t>
  </si>
  <si>
    <t>3131 St Johns</t>
  </si>
  <si>
    <t>3131 St Johns Street</t>
  </si>
  <si>
    <t xml:space="preserve">Mr. James Howard
Phone number:  (604) 736-8845
Email address:  jhoward@wbhomes.ca
</t>
  </si>
  <si>
    <t>minimum of 21.8% decrease in energy intensity and 37.0% decrease in greenhouse gas emissions</t>
  </si>
  <si>
    <t>356 Dundas</t>
  </si>
  <si>
    <t>19/12/2018</t>
  </si>
  <si>
    <t xml:space="preserve">770 Whetter Avenue by Homes Unlimited </t>
  </si>
  <si>
    <t>787 Lewis Greens Dr. NW</t>
  </si>
  <si>
    <t>25/07/2019</t>
  </si>
  <si>
    <t>867962 Ontario Ltd.</t>
  </si>
  <si>
    <t>15/03/2019</t>
  </si>
  <si>
    <t>9078-4082 Quebec Inc</t>
  </si>
  <si>
    <t xml:space="preserve">Martin Sacksner  (514) 965-5034  </t>
  </si>
  <si>
    <t>Affordable Living Village</t>
  </si>
  <si>
    <t>191-203 Rink Street and 59-63 Olive Avenue</t>
  </si>
  <si>
    <t xml:space="preserve">Mr. Bob Drizis
Phone number:  (416) 580-0207
Email address:  robert.drizis@taylorwoodrealty.ca
</t>
  </si>
  <si>
    <t>37.00% decrease in energy intensity and 56.00% decrease in greenhouse gas emissions</t>
  </si>
  <si>
    <t>Alden - 1881 152nd Street</t>
  </si>
  <si>
    <t>100, Little Avenue</t>
  </si>
  <si>
    <t xml:space="preserve">Barrie </t>
  </si>
  <si>
    <t xml:space="preserve">Erika Erteki (705-727-1101)  </t>
  </si>
  <si>
    <t>24/4/2019</t>
  </si>
  <si>
    <t>Affordability: 36 Accessibility: 90 Energy Efficiency: 36 Vulnerable Groups: Seniors  Project Start Date: Nov. 1, 2018</t>
  </si>
  <si>
    <t>November 2018</t>
  </si>
  <si>
    <t xml:space="preserve">Repair </t>
  </si>
  <si>
    <t>Affordability: 100 Accessibility: 20 Energy Efficiency: 26 Vulnerable Groups:  None Project Start Date: January 15, 2019</t>
  </si>
  <si>
    <t>January 2019</t>
  </si>
  <si>
    <t>Anhart Community Housing Society</t>
  </si>
  <si>
    <t>1270 Ryder St.</t>
  </si>
  <si>
    <t>Mukhtar Latif (778) 681-4081</t>
  </si>
  <si>
    <t xml:space="preserve">APERO Phase 3 </t>
  </si>
  <si>
    <t>Lasalle</t>
  </si>
  <si>
    <t>ARDN Initiative</t>
  </si>
  <si>
    <t>Banff</t>
  </si>
  <si>
    <t>Innovation</t>
  </si>
  <si>
    <t>IF</t>
  </si>
  <si>
    <t>23/10/2018</t>
  </si>
  <si>
    <t>Arsenault Bros. 160 Water Street</t>
  </si>
  <si>
    <t xml:space="preserve"> RCFI </t>
  </si>
  <si>
    <t>Arts District</t>
  </si>
  <si>
    <t>23/01/2019</t>
  </si>
  <si>
    <t>Building Lumino D</t>
  </si>
  <si>
    <t>5709 2nd Street SW</t>
  </si>
  <si>
    <t>RCFi &amp; Innovation</t>
  </si>
  <si>
    <t>Robert Sipka 403-606-7795, rsipka@kanas.ca</t>
  </si>
  <si>
    <t>This project is receiving an insured Rental Construction Financing loan of $29 million, along with a $1 million interest-free loan from the Innovation Fund.  It also received a $1.575 million grant from the Province of Alberta’s Affordable Housing Program.</t>
  </si>
  <si>
    <t>Castella Construction Inc.</t>
  </si>
  <si>
    <t>Jean-François (418) 905-4207</t>
  </si>
  <si>
    <t>Catalyst Community Developments</t>
  </si>
  <si>
    <t>Rob Purdy (604) 655-2930</t>
  </si>
  <si>
    <t>Centretown Citizens Ottawa Corporation project</t>
  </si>
  <si>
    <t>21/09/2018</t>
  </si>
  <si>
    <t>City of Toronto modular homes initiative</t>
  </si>
  <si>
    <t>29/04/2020 &amp; 23/02/2021</t>
  </si>
  <si>
    <t>Claridge Homes</t>
  </si>
  <si>
    <t>383 Albert St.</t>
  </si>
  <si>
    <t>Neil Malhotra (613) 233-6030</t>
  </si>
  <si>
    <t>19/02/2020</t>
  </si>
  <si>
    <t>Clarige Homes</t>
  </si>
  <si>
    <t>CLEMENT AVENUE RENTALS</t>
  </si>
  <si>
    <t>599 Clement Avenue</t>
  </si>
  <si>
    <t>Mr. Rick Turchet
Phone number:  (306) 581-3350
Email address:  rick@anagramhomes.com</t>
  </si>
  <si>
    <t> 40.3% decrease in energy intensity and 44.3% decrease in greenhouse gas emissions</t>
  </si>
  <si>
    <t>Community Land Trust</t>
  </si>
  <si>
    <t>3183 Pierview Cres.</t>
  </si>
  <si>
    <t>Heather Oland (604) 829-4219</t>
  </si>
  <si>
    <t>Conrad by Cressey Development</t>
  </si>
  <si>
    <t>19/11/2018</t>
  </si>
  <si>
    <t xml:space="preserve">Cornerstone Affordable and Supportive Housing Development
</t>
  </si>
  <si>
    <t>704 Main</t>
  </si>
  <si>
    <t>Jilian Hardie (867) 668-4421</t>
  </si>
  <si>
    <t xml:space="preserve">Affordability: 100%, Accessibilty: 20%, Energy Efficiency: 27%  Vulnerable groups: Homeless, People with developmental disabilities, People with mental health or addiction issues, Women and children fleeing domestic violence_x000D_
</t>
  </si>
  <si>
    <t>Covenant House</t>
  </si>
  <si>
    <t>1302 Seymour Street</t>
  </si>
  <si>
    <t xml:space="preserve">Vancouver </t>
  </si>
  <si>
    <t>Krista Thompson, Executive Director (604) 961-8844</t>
  </si>
  <si>
    <t>26/08/2019</t>
  </si>
  <si>
    <t>Affordability: 100 Accessibility: 14 Energy Efficiency: 25 Vulnerable Groups: Homeless Youth Project Start Date: November 1, 2019</t>
  </si>
  <si>
    <t>CQCH - Fonds Coop Acces Proprio</t>
  </si>
  <si>
    <t>First project, 120 units. Project name: Havre des pins on Nicolas Shebb Street, Sherbrooke. Other project location, TBD</t>
  </si>
  <si>
    <t>Sherbrooke</t>
  </si>
  <si>
    <t>Financial model</t>
  </si>
  <si>
    <t>Jocelyne Rouleau – Directrice générale @ CQCH. 418-648-6758 # 223</t>
  </si>
  <si>
    <t>Financial model. Support of concept that facilitates the financing of a component of the bundle of ownership rights. LOI – Nov 4, 2019LOA – Dec 20, 2019 Current status: working with proponent on funding conditions to be met to disburse our loan. SHQ is also engaged in project with $3M in contribution and $10M in loan. Fond d’action de la CSN is also engaged in project with a loan of $10M, where $5M is guaranteed by the SHQ. CMHC is also supporting homeownership loans that will be derived from this innovation on a pilot basis – with first 120 units for project called Havre des pins.</t>
  </si>
  <si>
    <t>CRD / Regional Housing First Program partnership</t>
  </si>
  <si>
    <t>Deerfield, Newmarket Phase 1</t>
  </si>
  <si>
    <t>195 Deerfield</t>
  </si>
  <si>
    <t>Daniel Berholz (416)456-0110</t>
  </si>
  <si>
    <t xml:space="preserve">Demille Place Project </t>
  </si>
  <si>
    <t>Donna Leonard 506-832-2478</t>
  </si>
  <si>
    <t>21/5/2019</t>
  </si>
  <si>
    <t>Affordability: 38 Accessibility: 25  Energy Efficiency: Universal design Vulnerable Groups: Seniors Project Start Date: April 15, 2019</t>
  </si>
  <si>
    <t>April 2019</t>
  </si>
  <si>
    <t>Demirov Group</t>
  </si>
  <si>
    <t>Stewart Lesser (416)-704-8006</t>
  </si>
  <si>
    <t>DKT's Block 8 of the West Don Lands </t>
  </si>
  <si>
    <t>27/06/2019</t>
  </si>
  <si>
    <t>Domaine des Loutres - LogisNov</t>
  </si>
  <si>
    <t>Québec</t>
  </si>
  <si>
    <t>26/05/2019</t>
  </si>
  <si>
    <t>Dunlop Street West Apartments</t>
  </si>
  <si>
    <t>233 – 245 Dunlop Street West</t>
  </si>
  <si>
    <t xml:space="preserve">Mr. Luke Wilson   
Phone number:  416-617-8478
Email address:  lwilson@mdmdevelopments.com
</t>
  </si>
  <si>
    <t>energy-efficiency savings of 16.73% and greenhouse gas emission reductions of 24.29%</t>
  </si>
  <si>
    <t>É.L.A.N. Laverlochère</t>
  </si>
  <si>
    <t>13 rue Arpin ouest</t>
  </si>
  <si>
    <t>Laverlochere-Angliers</t>
  </si>
  <si>
    <t>Martin Briault, GRT Abitibi-Témiscamingue-Ungava (819) 824-2152 poste 4023  (mbriault@grtatu.org)</t>
  </si>
  <si>
    <t>Affordability: 50% Accessibility: Universal Design Energy Efficiency: 28% Vulnerable Group: Seniors Project Start Date: May 1, 2020</t>
  </si>
  <si>
    <t>May 2020</t>
  </si>
  <si>
    <t>EdgeCorp Developments Ltd.</t>
  </si>
  <si>
    <t>Building K, Park City Commons</t>
  </si>
  <si>
    <t>Keith Merkel (204) 771-4009</t>
  </si>
  <si>
    <t>Gavcap Properties</t>
  </si>
  <si>
    <t>CJ Gavsie (416) 434-5255</t>
  </si>
  <si>
    <t>Greater Sudbury Housing Solution</t>
  </si>
  <si>
    <t>1310 Sparks</t>
  </si>
  <si>
    <t>FLI</t>
  </si>
  <si>
    <t xml:space="preserve">Patrick Wittmann, 
MSc, PMP, CIHCM
Manager of Capital Planning and Construction Services
Housing Operations
P: (705) 674-4455 ext 6301
F: (705) 674-2895
www.sudburyhousing.org 
</t>
  </si>
  <si>
    <t xml:space="preserve">Minimum of 31% of units will meet or exceed the accessibility requirementsMinimum of 31% decrease in energy consumption and greenhouse gas emissions will be achieved 
</t>
  </si>
  <si>
    <t>Greatwise Playfair Residences</t>
  </si>
  <si>
    <t>1695 Playfair Drive</t>
  </si>
  <si>
    <t>Natan Ary (416) 909-7146</t>
  </si>
  <si>
    <t>Gregory Roberts (Peatt Commons Inc.)</t>
  </si>
  <si>
    <t xml:space="preserve">Gregory Roberts (604) 803-6192  </t>
  </si>
  <si>
    <t>Habitation L’Equerre Inc.</t>
  </si>
  <si>
    <t>2475 Beadry Bureau 100</t>
  </si>
  <si>
    <t>$277,038.60/ year until March 31, 2028</t>
  </si>
  <si>
    <t>Rental Assistance</t>
  </si>
  <si>
    <t>FCHI-2</t>
  </si>
  <si>
    <t xml:space="preserve">Denise Godbout
Phone number: (819) 346-0889
Email address: habitations.lequerre@videotron.ca
</t>
  </si>
  <si>
    <t>Habitations Équerre</t>
  </si>
  <si>
    <t>1148-1162 Jogues Ave</t>
  </si>
  <si>
    <t>Renovation</t>
  </si>
  <si>
    <t>Denise Godbout, Directrice General @ Habitations Équerre.  819-346-0889</t>
  </si>
  <si>
    <t>Custodian: CMHC Agreement signed: August 27, 2019   Title Transferred: Oct 31, 2019. No city involvement. SHQ and OMH - likely to be involved with rent supp.</t>
  </si>
  <si>
    <t>HER Build</t>
  </si>
  <si>
    <t>940 Sheppard Avenue West</t>
  </si>
  <si>
    <t>Mohini Datta-Ray (Executive Director) Office: (416)638-7335 x232</t>
  </si>
  <si>
    <t>31/5/2019</t>
  </si>
  <si>
    <t>Affordability: 100 Accessibility: 53 Energy Efficiency: 25 Vulnerable Groups: Women/children fleeing family violenceProject Start Date: May 3, 2019</t>
  </si>
  <si>
    <t>May 2019</t>
  </si>
  <si>
    <t>Hérisson</t>
  </si>
  <si>
    <t>Route Monseigneur Bourget</t>
  </si>
  <si>
    <t>Lévis</t>
  </si>
  <si>
    <t xml:space="preserve">Mr. Martin Bégin
Phone number:  (581) 999-9679
Email address:  martin@groupemge.com
</t>
  </si>
  <si>
    <t>minimum energy consumption reduction of 32% and greenhouse gas emission reduction of 32% r</t>
  </si>
  <si>
    <t>7636495 (Duplicate Raw 215)</t>
  </si>
  <si>
    <t>Horizon Housing Society project</t>
  </si>
  <si>
    <t>28/06/2018</t>
  </si>
  <si>
    <t>HPC Housing Investment Corporation (HI-C)</t>
  </si>
  <si>
    <t xml:space="preserve">IF </t>
  </si>
  <si>
    <t>21/08/2019</t>
  </si>
  <si>
    <t>Hudson Place Two</t>
  </si>
  <si>
    <t>1700 Blanshard Street</t>
  </si>
  <si>
    <t xml:space="preserve">Ms. Charlotte Au
Phone number:  (604) 327-8760 ext.839 
Email address:    charlotte.au@townline.ca
</t>
  </si>
  <si>
    <t>15.60% decrease in energy intensity and 19.80% decrease in greenhouse gas emissions</t>
  </si>
  <si>
    <t>Indwell Community Homes</t>
  </si>
  <si>
    <t>Mr. Chris Finkbiner (Director of Finance) Tel: 905-529-0454 Ext.226</t>
  </si>
  <si>
    <t>Affordability: 100 Accessibility: 58 Energy Efficiency: 21 Vulnerable Groups: People with mental health/ addiction issues Project Start Date: March 13, 2018</t>
  </si>
  <si>
    <t>March 2018</t>
  </si>
  <si>
    <t>Italian Seniors Project (ISP) Residenza Ortona development</t>
  </si>
  <si>
    <t>1090, 1092, 1096 Hamilton Road</t>
  </si>
  <si>
    <t>Isabel da Rocha (226)927-7653</t>
  </si>
  <si>
    <t>15/7/2019</t>
  </si>
  <si>
    <t>Affordability: 90% of unit at 74,03% of MMR Accessibility: 32 Energy Efficiency:  27 Vulnerable Groups: Seniors Project Start Date: July 1, 2019</t>
  </si>
  <si>
    <t>July 2019</t>
  </si>
  <si>
    <t>Kanas Building C (RCFi &amp; IF)</t>
  </si>
  <si>
    <t>22/11/2018</t>
  </si>
  <si>
    <t>KGF Capital Realty</t>
  </si>
  <si>
    <t xml:space="preserve">Frank Giannopoulos  (613) 849-3905 </t>
  </si>
  <si>
    <t>King's Daughters and Sons Apartments</t>
  </si>
  <si>
    <t>28/08/2019</t>
  </si>
  <si>
    <t xml:space="preserve">K-W Habilitation Services project </t>
  </si>
  <si>
    <t>Le Groupe Immobilier MGE</t>
  </si>
  <si>
    <t>Martin Bégin (581) 999-9679</t>
  </si>
  <si>
    <t>7636495 (Duplicate Raw 207)</t>
  </si>
  <si>
    <t>LES HABITATIONS RELIEF INC</t>
  </si>
  <si>
    <t>27, Montée-des-Bouleaux</t>
  </si>
  <si>
    <t>Mr. David Létourneau   (514)755-5917</t>
  </si>
  <si>
    <t>Les Immeubles Almigra</t>
  </si>
  <si>
    <t>Alfonso Argento (514) 839-6538</t>
  </si>
  <si>
    <t>4820069 - Duplicate Raw 190</t>
  </si>
  <si>
    <t>Les Logements du Manoir EBP</t>
  </si>
  <si>
    <t>1156 des Fondateurs</t>
  </si>
  <si>
    <t>Paquetville</t>
  </si>
  <si>
    <t>Yvon Cormier (506) 764-2444</t>
  </si>
  <si>
    <t>17/6/2019</t>
  </si>
  <si>
    <t>Affordability: 100 Accessibility: 28 Energy Efficiency: 25 Vulnerable Groups: Seniors Project Start Date: April 15, 2019</t>
  </si>
  <si>
    <t>LUMA Native BCH Housing Society</t>
  </si>
  <si>
    <t>Colin Sanderson  (604) 876-0811</t>
  </si>
  <si>
    <t>MacDonald Centre for Independent Living</t>
  </si>
  <si>
    <t>36 High St</t>
  </si>
  <si>
    <t xml:space="preserve">Ronald Leblanc General director 506-532-4484 option 6  and Stéphane Demers Director of operations 506-857-4086 ext. 22 CELL 506 878 2914 </t>
  </si>
  <si>
    <t>Affordability: 100 Accessibility: 0 Energy Efficiency: 25 Vulnerable Groups: None Project Start Date: April 1, 2019</t>
  </si>
  <si>
    <t xml:space="preserve">Main Street Project Emergency Shelter Re-Development &amp; Expansion Project  </t>
  </si>
  <si>
    <t xml:space="preserve">Rick Lees
Email address: rlees@mainstreetproject.ca
Phone number: 2049828244
Mobile: 
</t>
  </si>
  <si>
    <t>Affordability: 100%, Accessibilty: 100%, Energy Efficiency: 28% (when project completed), Vulnerable groups: homeless</t>
  </si>
  <si>
    <t>Maison Notre-Dame</t>
  </si>
  <si>
    <t xml:space="preserve">48 Prince William </t>
  </si>
  <si>
    <t>Campbellton</t>
  </si>
  <si>
    <t>Donna Cormier-Pitre 506-789-0390</t>
  </si>
  <si>
    <t>Affordability: 100 Accessibility: 0 Energy Efficiency:  26 Vulnerable Groups: Women and Children fleeing violence Project Start Date: OCT 3, 2017</t>
  </si>
  <si>
    <t>October 2017</t>
  </si>
  <si>
    <t>Make Room Transitional Shelter Expansion</t>
  </si>
  <si>
    <t>300 Princess Street</t>
  </si>
  <si>
    <t xml:space="preserve">Mel Giesbrecht, 
Director of Finance &amp; Administration Phone:  204.956.4344 Ext. 2103
</t>
  </si>
  <si>
    <t>Affordability: 100% Accessibility: 21.95% Energy Efficiency: 29% Vulnerable Group: Homeless, Women and Children. Project Start Date: April 3, 2018</t>
  </si>
  <si>
    <t>April 2018</t>
  </si>
  <si>
    <t>Martha Place</t>
  </si>
  <si>
    <t>2 Acadian Dr</t>
  </si>
  <si>
    <t>PE</t>
  </si>
  <si>
    <t>Terry Palmer 902-367-7242</t>
  </si>
  <si>
    <t>29/7/2019</t>
  </si>
  <si>
    <t>Affordability: 83 Accessibility: 30   Energy Efficiency:  41 Vulnerable Groups: Single mothers Project Start Date: May 27, 2019</t>
  </si>
  <si>
    <t>Medallion Developments</t>
  </si>
  <si>
    <t>3415 Weston Rd.</t>
  </si>
  <si>
    <t>Stewart Lesser (416) 630-9946</t>
  </si>
  <si>
    <t>Millstream Ridge bundle (part of the CRD announcement)</t>
  </si>
  <si>
    <t> </t>
  </si>
  <si>
    <t>Mirvish Village</t>
  </si>
  <si>
    <t>16/01/2020</t>
  </si>
  <si>
    <t>Montague Place Apt</t>
  </si>
  <si>
    <t>0 Connolly</t>
  </si>
  <si>
    <t>Affordability: 67 Accessibility: 20 Energy Efficiency: 26 Vulnerable Groups: None Project Start Date: May 27, 2019</t>
  </si>
  <si>
    <t>Mosaic Homes</t>
  </si>
  <si>
    <t>Max Bruce (604) 629-3868</t>
  </si>
  <si>
    <t>Native People of Thunder Bay Dev. Corp</t>
  </si>
  <si>
    <t>John Abramovich 1-807-343-9401</t>
  </si>
  <si>
    <t>Affordability: 50 Accessibility: 25 Energy Efficiency: 19 Vulnerable Groups: Women and Children Project Start Date: Oct. 5 2018</t>
  </si>
  <si>
    <t>October 2018</t>
  </si>
  <si>
    <t>New Commons Development on behalf of WoodGreen Community Housing</t>
  </si>
  <si>
    <t>1117-1119 Gerrard Street</t>
  </si>
  <si>
    <t>Geoffrey McGrath (416) 885-7533</t>
  </si>
  <si>
    <t>22/2/2019</t>
  </si>
  <si>
    <t xml:space="preserve">Affordability: 100 Accessibility: 22 Energy Efficiency: 25 Vulnerable Groups: Seniors Project Start Date: September 2018 </t>
  </si>
  <si>
    <t>September 2018</t>
  </si>
  <si>
    <t>New Starts for Women Second Stage</t>
  </si>
  <si>
    <t>10 Birch Street</t>
  </si>
  <si>
    <t>Ben Reynolds
Tel: (807) 468-5372 ext: 233</t>
  </si>
  <si>
    <t>Nightingale Place Project</t>
  </si>
  <si>
    <t>1045 Dundas Street</t>
  </si>
  <si>
    <t>Dale Boost (519) 660-9005</t>
  </si>
  <si>
    <t>24/5/2019</t>
  </si>
  <si>
    <t>Affordability: 100 Accessibility: 22 Energy Efficiency: 35 Vulnerable Groups: None Project Start Date: July 1, 2019</t>
  </si>
  <si>
    <t>Northwoodcare Realty Incorporated</t>
  </si>
  <si>
    <t>185 Gary Martin Dr.</t>
  </si>
  <si>
    <t xml:space="preserve">Reinhard Jerabek (902) 421-7330 </t>
  </si>
  <si>
    <t>28/02/2020</t>
  </si>
  <si>
    <t>Park City Commons</t>
  </si>
  <si>
    <t>20/11/2018</t>
  </si>
  <si>
    <t>Parkview Homes</t>
  </si>
  <si>
    <t>Bob Drizis (416) 580-0207</t>
  </si>
  <si>
    <t>Phase 1 of Vision at Pat Bayly Square</t>
  </si>
  <si>
    <t>Pineridge</t>
  </si>
  <si>
    <t>6624 25TH AVENUE NE</t>
  </si>
  <si>
    <t xml:space="preserve">Mr. Aaron Morris, Director of Development and Strategy
Phone number:  	587.393.2655
Email address: 	aaronm@horizonhousing.ab.ca 
</t>
  </si>
  <si>
    <t>16-10-2020</t>
  </si>
  <si>
    <t xml:space="preserve">energy-efficiency savings of 22.5% and greenhouse gas emission reductions of 17.9% </t>
  </si>
  <si>
    <t>Princess Management</t>
  </si>
  <si>
    <t>14/03/2019</t>
  </si>
  <si>
    <t>Quantum Apartments</t>
  </si>
  <si>
    <t>5609 – 52nd Street</t>
  </si>
  <si>
    <t xml:space="preserve">Mr. Raka Josan
Phone number:  (780) 441-5224
Email address:  rjosan@josanproperties.com
</t>
  </si>
  <si>
    <t xml:space="preserve">23.9 % decrease in energy intensity and 17.5 % decrease in greenhouse gas emissions </t>
  </si>
  <si>
    <t>Region of Peel Housing Master Plan</t>
  </si>
  <si>
    <t xml:space="preserve">Brampton/Missisauga/Caledon </t>
  </si>
  <si>
    <t xml:space="preserve">Indro Bhattacharyya  (905)791-7800 x-4359          indro.bhattacharyya@peelregion.ca </t>
  </si>
  <si>
    <t xml:space="preserve">Affordability: 973 affordable units/beds Accessibility: Universaly Design Energy Efficiency: 55%    Vulnerable Group: Women and Children/Seniors/Peope with dev. and physical disabilities, mental health and addiction issues/newcomer/Refugees/LGBTQ2+/Veterans/Racialized persons or communities. </t>
  </si>
  <si>
    <t>Regional Housing First Program</t>
  </si>
  <si>
    <t>Capital Regional District (Vancouver Island)</t>
  </si>
  <si>
    <t>Christine Culham (Senior Manager)
cculham@crd.bc.ca
250.360.3371</t>
  </si>
  <si>
    <t>Ammendment to an existing Innovation Fund initiative (adding $10M to existing $30M investment)  of which 400 will be shelter rate and at least 625 will be affordable</t>
  </si>
  <si>
    <t>Ridgeford Charitable Foundation</t>
  </si>
  <si>
    <t>Bill Burleigh (905) 831-1473</t>
  </si>
  <si>
    <t>River District Parcel 27 project</t>
  </si>
  <si>
    <t>8690 Jack Uppal Street</t>
  </si>
  <si>
    <t xml:space="preserve">David Waldref (604) 633-2884, dwaldref@wesgroup.ca  </t>
  </si>
  <si>
    <t>Rygar Properties Inc.</t>
  </si>
  <si>
    <t>495 Talbot St.</t>
  </si>
  <si>
    <t>John Rodgers (519) 318-8001</t>
  </si>
  <si>
    <t>Sanders Street Project</t>
  </si>
  <si>
    <t>23/04/2019</t>
  </si>
  <si>
    <t>SEDAC</t>
  </si>
  <si>
    <t>Various - On Reserve, Province of Quebec.</t>
  </si>
  <si>
    <t>Martin Légaré, Directeur général @ SEDAC. 418-842-0972 # 327</t>
  </si>
  <si>
    <t xml:space="preserve">Financial model. Support of concept to facilitate private homeownership on reserve LOI – May, 2019 LOA  - Sept 6, 2019 Current status: early condition met. Some challenges identified by proponent in meeting subsequent conditions. CMHC working through this with them. </t>
  </si>
  <si>
    <t>Shepherds of Good Hope</t>
  </si>
  <si>
    <t>765 Montreal Road</t>
  </si>
  <si>
    <t>Tracy Dupuis (613)789-8210 x-233</t>
  </si>
  <si>
    <t>Affordability: 100 Accessibility: Universal Design with 92% barrier free  Energy Efficiency:  39 Vulnerable Groups: Those who have been homeless, long ter, shelter users, 18+ Project start date: Feb. 1, 2019</t>
  </si>
  <si>
    <t>February 2019</t>
  </si>
  <si>
    <t>SHL Management (Central Park Laval)</t>
  </si>
  <si>
    <t>Loren Michaud (780) 966-4078</t>
  </si>
  <si>
    <t>SoHo Italia</t>
  </si>
  <si>
    <t>500 Preston St.</t>
  </si>
  <si>
    <t>Alexandra Yu (647) 347-9921</t>
  </si>
  <si>
    <t>Stratford Place Apt</t>
  </si>
  <si>
    <t>Affordability: 49 Accessibility: 21 Energy Efficiency: 26 Vulnerable Groups: None Project Start Date: May 27, 2019</t>
  </si>
  <si>
    <t>Taggart (Flora) Corporation</t>
  </si>
  <si>
    <t>488-500 Bank Street</t>
  </si>
  <si>
    <t>Mr. Derek Howe (VP, Developments) (613) 234-7000 (ext. 582) derek.howe@taggart.ca</t>
  </si>
  <si>
    <t>Temiskaming Shores Seniors Housing Corp</t>
  </si>
  <si>
    <t>310 Grant Drive</t>
  </si>
  <si>
    <t>Temiskaming Shores</t>
  </si>
  <si>
    <t>Carman Kidd, 705 648-0018 (also Mayor of Temiskaming Shores)</t>
  </si>
  <si>
    <t>Affordability: 31% Accessibility: 30% Energy Efficiency: 41% Vulnerable Group: Seniors. Project Start Date: Oct. 31, 2019</t>
  </si>
  <si>
    <t>October 2019</t>
  </si>
  <si>
    <t>Temiskaming Shores Seniors Housing Corporation</t>
  </si>
  <si>
    <t>Carman Kidd (Temiskaming Shores Mayor and President of TSSHC) 705-648-0018   ckidd@temiskamingshores.ca</t>
  </si>
  <si>
    <t>Affordability: 100% Accessibility: 20.83%  Energy Efficiency: 29.60% Vulnerable Group: Indigineous Seniors and people with disabilities</t>
  </si>
  <si>
    <t>31 OCT 2019</t>
  </si>
  <si>
    <t>The Kip District</t>
  </si>
  <si>
    <t>5365 Dundas St W</t>
  </si>
  <si>
    <t>Anthony Hommik (647)472.3788 AHommik@concertpropertites.com</t>
  </si>
  <si>
    <t>The Locale</t>
  </si>
  <si>
    <t>9194 Edward Street</t>
  </si>
  <si>
    <t xml:space="preserve">:  John Vander Hoek
Phone number:  (604) 819-3477 
Email address:  john@karvindevelopements.com
</t>
  </si>
  <si>
    <t>energy efficiency savings (22.0%) and GHG emissions reduction (21.0%)</t>
  </si>
  <si>
    <t>The Sawyer Block</t>
  </si>
  <si>
    <t>20/08/2019</t>
  </si>
  <si>
    <t>Tigguarlik Apartment</t>
  </si>
  <si>
    <t>50 Ublogiahokyok</t>
  </si>
  <si>
    <t>Cambridge Bay</t>
  </si>
  <si>
    <t>NU</t>
  </si>
  <si>
    <t>Cynthia Ene (867) 983-5173</t>
  </si>
  <si>
    <t>Affordability: 100 Accessibility: 25 Energy Efficiency: 50 Vulnerable Groups: None Project Start Date: March, 2019</t>
  </si>
  <si>
    <t>Truman Homes</t>
  </si>
  <si>
    <t>761 &amp; 781 - 77 St. SW</t>
  </si>
  <si>
    <t>Adrian Hornett (403) 240-3246</t>
  </si>
  <si>
    <t xml:space="preserve">UBC Properties Trust and UBC Properties Investments Limited </t>
  </si>
  <si>
    <t>6038 Birney Avenue</t>
  </si>
  <si>
    <t>Mr. Aubrey Kelly (President and CEO) (604) 731-3103, Akelly@ubcproperties.ca</t>
  </si>
  <si>
    <t>United Church of Canada</t>
  </si>
  <si>
    <t>Various - National</t>
  </si>
  <si>
    <t>National</t>
  </si>
  <si>
    <t>Erik Mathiesen, CFO @ UCC. 416-231-7680 x4022 Working level comms contact with UCC: Kate Rodd 416-231-7680 x4071</t>
  </si>
  <si>
    <t>Financial model. United Church is establishing a development entity to develop its 3000+ site real estate portfolio, and our revolving line of credit will support with pre-development costs for the portfolio. LOI – Nov 8, 2019 LOA – Dec 13, 2019</t>
  </si>
  <si>
    <t>University Ave., Cobourg</t>
  </si>
  <si>
    <t>311 – 325 University Avenue West and 387 William Street</t>
  </si>
  <si>
    <t xml:space="preserve">Ms. Maryam Mohajer  
Phone number:  416-487-8611
Email address:  mmohajer@mmohajer.com
</t>
  </si>
  <si>
    <t>Uquutaq Transitional Housing</t>
  </si>
  <si>
    <t>1077-1079 Akilliq</t>
  </si>
  <si>
    <t>Iqaluit</t>
  </si>
  <si>
    <t>Laurel McCorriston 867-222-3148</t>
  </si>
  <si>
    <t>Affordability: 91%, Accessibilty: 20%, Energy Efficiency: 29% (Building 1077) and 44% (Building 1079), Vulnerable groups: homeless</t>
  </si>
  <si>
    <t>UTILE</t>
  </si>
  <si>
    <t>Montréal</t>
  </si>
  <si>
    <t>17/04/2019</t>
  </si>
  <si>
    <t>VAHA</t>
  </si>
  <si>
    <t>2376653 - Duplicate Row 337 - Same project split in 2 raws</t>
  </si>
  <si>
    <t>VAHA 188 East 6th Avenue</t>
  </si>
  <si>
    <t>VAHA Modular Building Housing. Vanness Addition - Phase III</t>
  </si>
  <si>
    <t>2303-2355 Vanness Avenue</t>
  </si>
  <si>
    <t xml:space="preserve">Building Technique </t>
  </si>
  <si>
    <t>Working level comms contacts with City of Vancouver: Ellie Lambert 604-873-7626 Sally Green 604-345-4154</t>
  </si>
  <si>
    <t xml:space="preserve">Building technique. Movable modular units on undeveloped land Phase I and II investments already announced. Vanness Addition:LOI - July 2, 2019LOA – August 27, 2019 </t>
  </si>
  <si>
    <t xml:space="preserve">2376653 - Duplicate Row 335 - Same Project split in 2 raws </t>
  </si>
  <si>
    <t>Vancity initiative</t>
  </si>
  <si>
    <t>Vancouver Island Investment Corporation project</t>
  </si>
  <si>
    <t>14/09/2018</t>
  </si>
  <si>
    <t xml:space="preserve">Vernon Native Housing Society </t>
  </si>
  <si>
    <t>5545 27th Avenue, Vernon</t>
  </si>
  <si>
    <t xml:space="preserve">Vernon </t>
  </si>
  <si>
    <t>Vernon Native Housing Society Karen Gerein (Exective Director) (250)-542-2834 Makola Development Devan Cronshaw  (778)265-7489</t>
  </si>
  <si>
    <t>14/2/2019</t>
  </si>
  <si>
    <t>Affordability: 52 Accessibility: 21 Energy Efficiency: 26 Vulnerable  Groups: Indigenous Peoples Project Start Date: November 1, 2018</t>
  </si>
  <si>
    <t>745 Mikimak Rd, Ottawa</t>
  </si>
  <si>
    <t>Cynthia Jacques 613-695-6922 x-228</t>
  </si>
  <si>
    <t>Affordability: 60 Accessibility: 41 Energy Efficiency: Universal design Vulnerable Groups: Homeless people Project Start Date: January 1, 2019</t>
  </si>
  <si>
    <t>Villa Cartier by Appartements du Quartier Rivière-Rouge</t>
  </si>
  <si>
    <t>1201 rue l'Annonciation sud</t>
  </si>
  <si>
    <t>Rivière-Rouge</t>
  </si>
  <si>
    <t>Lionel Traversy (819) 840-1211 ou (819) 609-4200</t>
  </si>
  <si>
    <t>15/3/2019</t>
  </si>
  <si>
    <t>Affordability: 50 Accessibility: 100  Energy Efficiency:  26 Vulnerable Groups: Seniors Project Start Date: March 1, 2019</t>
  </si>
  <si>
    <t>Wade Hampton House</t>
  </si>
  <si>
    <t>2915 Bancroft Drive</t>
  </si>
  <si>
    <t xml:space="preserve">Sudbury </t>
  </si>
  <si>
    <t>Andria Spindel 416-425-3463 ext. 7320</t>
  </si>
  <si>
    <t>16/4/2019</t>
  </si>
  <si>
    <t>Affordability: 100 Accessibility: 100 Energy Efficiency: 26 Vulnerable Groups: Physically disabled -Acquired brain injury Project Start Date: June 1, 2018</t>
  </si>
  <si>
    <t>June 2018</t>
  </si>
  <si>
    <t>Water Street – Phase 2</t>
  </si>
  <si>
    <t>3789 Water Street</t>
  </si>
  <si>
    <t xml:space="preserve">Mr. Sheldon Rokin 
Phone number:  416-471-2142
Email address:  srokin@greenleafgroup.ca  
</t>
  </si>
  <si>
    <t>25/08/2020 (&amp; Feb. 12, 2021)</t>
  </si>
  <si>
    <t>Wateridge Village</t>
  </si>
  <si>
    <t>715 Mikinak Road</t>
  </si>
  <si>
    <t>Working level contact: Saide Sayah 613-580-2424 x43083</t>
  </si>
  <si>
    <t>Custodian: Calgary Lands Company Agreement signed: Sept 10, 2019. Title transferred: Nov 28,2019. Preliminary discussions held re: announcement.</t>
  </si>
  <si>
    <t>Webb Avenue Apartments</t>
  </si>
  <si>
    <t>Chiliwack</t>
  </si>
  <si>
    <t>25/01/2019</t>
  </si>
  <si>
    <t>Wescorp Development Inc.</t>
  </si>
  <si>
    <t>Robert Brown (president) (604) 649-7969</t>
  </si>
  <si>
    <t xml:space="preserve">West Broadway Commons Development </t>
  </si>
  <si>
    <t>175-Colony</t>
  </si>
  <si>
    <t>Marcella Poirier Ph#204-789-4202</t>
  </si>
  <si>
    <t>Affordability: 51  Accessibility: 30 Energy Efficiency: 30 Vulnerable Groups: Women and children Project Start Date: June 30, 2019</t>
  </si>
  <si>
    <t>June 2019</t>
  </si>
  <si>
    <t>Wigwamen Terrasse</t>
  </si>
  <si>
    <t>14 Spadina Road</t>
  </si>
  <si>
    <t>$1, 434,000</t>
  </si>
  <si>
    <t xml:space="preserve">Angus D. Palmer, General Manager            Tel: 416-481-4451 ext. 125 </t>
  </si>
  <si>
    <t>18 jan 2019</t>
  </si>
  <si>
    <t>Wilkinson Project</t>
  </si>
  <si>
    <t>1715 Cook Street</t>
  </si>
  <si>
    <t xml:space="preserve">Julian Kendall (604) 895-0468, jkendall@cressey.ca  </t>
  </si>
  <si>
    <t>Woodbridge Homes</t>
  </si>
  <si>
    <t>3131 St Johns St</t>
  </si>
  <si>
    <t>James Howard (604) 736-8845</t>
  </si>
  <si>
    <t>Woodman’s Grove Residences</t>
  </si>
  <si>
    <t>15/11/2018</t>
  </si>
  <si>
    <t>Woodsmere Holdings Corp</t>
  </si>
  <si>
    <t>852 Orono Ave.</t>
  </si>
  <si>
    <t xml:space="preserve">Daniel Jadresko, Sandy Jadresko (250) 477-1207  </t>
  </si>
  <si>
    <t>Year 1 City of Toronto partnership TCHC Repairs</t>
  </si>
  <si>
    <t xml:space="preserve">Etiboke </t>
  </si>
  <si>
    <t>Carlos Pereira (416)981-5500</t>
  </si>
  <si>
    <t>30/8/2019</t>
  </si>
  <si>
    <t>Affordability: 90 Accessibility: 20  Energy Efficiency:  25 Vulnerable Groups: Low-income-vulnerable, Veterans, young adults, Persons living with mental health or additions  Project Start Date: January 1, 2019</t>
  </si>
  <si>
    <t>Young Adults Affordable Housing Project 340 Richmond Street</t>
  </si>
  <si>
    <t>340 Richmond Street</t>
  </si>
  <si>
    <t>Repair/Renovation</t>
  </si>
  <si>
    <t>Mitra Foroutan
Tel: 519-432-1112 ext. 625</t>
  </si>
  <si>
    <t>Youth Opportunity Unlimited Emergency shelter for Youth</t>
  </si>
  <si>
    <t>333 Richmond Street</t>
  </si>
  <si>
    <t>Mitra Fouroutan 519-432-1112</t>
  </si>
  <si>
    <t>Affordability: 100% Accessibility: 20% Energy Efficiency: 42.5% Vulnerable Group: Youth</t>
  </si>
  <si>
    <t xml:space="preserve">YWCA Hamilton </t>
  </si>
  <si>
    <t>52 Ottawa Street North</t>
  </si>
  <si>
    <t>Medora Uppal (905)719-9133</t>
  </si>
  <si>
    <t>22/1/2019</t>
  </si>
  <si>
    <t>Affordability: 70 Accessibility: 20  Energy Efficiency: 60 Vulnerable Groups: Women/children fleeing family violence Project Start Date: TBD</t>
  </si>
  <si>
    <t>Zibi</t>
  </si>
  <si>
    <t>Project located on the 34-acre waterfront community straddling the Ottawa River in both the Provinces of Ontario and Quebec</t>
  </si>
  <si>
    <t>Gatineau/ Ottawa</t>
  </si>
  <si>
    <t>QC/ON</t>
  </si>
  <si>
    <t xml:space="preserve">Ms. Tsering Yangki, VP Debt, Real Estate Finance
Phone number:   (647) 298-9384
Email address:  tyangki@dream.ca
</t>
  </si>
  <si>
    <t>energy efficiency savings of at least 70%, along with at least 70% reduction in greenhouse gas emissions</t>
  </si>
  <si>
    <t>(1) RCFI ANNOUNCED PROJECTS</t>
  </si>
  <si>
    <t>RCF contact</t>
  </si>
  <si>
    <t>Client Program</t>
  </si>
  <si>
    <t>Borrower</t>
  </si>
  <si>
    <t>City</t>
  </si>
  <si>
    <t>Province</t>
  </si>
  <si>
    <t>Contact name</t>
  </si>
  <si>
    <t>Phone number</t>
  </si>
  <si>
    <t>email</t>
  </si>
  <si>
    <t>Announcement Date</t>
  </si>
  <si>
    <t>Status</t>
  </si>
  <si>
    <t>Loan</t>
  </si>
  <si>
    <t>News release</t>
  </si>
  <si>
    <t>Brad</t>
  </si>
  <si>
    <t>Glamorgan Affordable Housing Project</t>
  </si>
  <si>
    <t xml:space="preserve">Horizon Housing Society </t>
  </si>
  <si>
    <t>4650-50 Avenue SW</t>
  </si>
  <si>
    <t xml:space="preserve">Scott Corner </t>
  </si>
  <si>
    <t>403-297-1709</t>
  </si>
  <si>
    <t>scottc@horizonhousing.ab.ca</t>
  </si>
  <si>
    <t>June 28, 2018</t>
  </si>
  <si>
    <t>Complete</t>
  </si>
  <si>
    <t>https://www.cmhc-schl.gc.ca/en/media-newsroom/news-releases/2018/creating-more-affordable-rental-housing-canadas-middle-class</t>
  </si>
  <si>
    <t>Philippe</t>
  </si>
  <si>
    <t>KW Habilitation Affordable Housing Building</t>
  </si>
  <si>
    <t xml:space="preserve">K-W Habilitation Affordable Housing Building </t>
  </si>
  <si>
    <t>108 Sydney Street South</t>
  </si>
  <si>
    <t>Lorri Detta</t>
  </si>
  <si>
    <t xml:space="preserve">519-744-6307 </t>
  </si>
  <si>
    <t>ldetta@kwhab.ca</t>
  </si>
  <si>
    <t>https://www.cmhc-schl.gc.ca/en/media-newsroom/news-releases/2018/creating-more-affordable-rental-housing-canadas-middle-class-kitchener</t>
  </si>
  <si>
    <t>220 Cook St</t>
  </si>
  <si>
    <t xml:space="preserve">Vancouver Island Investment Corporation </t>
  </si>
  <si>
    <t>212-220 Cook Street</t>
  </si>
  <si>
    <t xml:space="preserve">Leonard Cole </t>
  </si>
  <si>
    <t>250-885-0190</t>
  </si>
  <si>
    <t>len@urbancoreventures.com</t>
  </si>
  <si>
    <t>September 14, 2018</t>
  </si>
  <si>
    <t>https://www.cmhc-schl.gc.ca/en/media-newsroom/news-releases/2018/supporting-rental-housing-for-middle-class-in-victoria</t>
  </si>
  <si>
    <t>Kelly</t>
  </si>
  <si>
    <t>Arlington</t>
  </si>
  <si>
    <t xml:space="preserve">Centretown Citizens Ottawa Corporation </t>
  </si>
  <si>
    <t>143-153 Arlington Avenue</t>
  </si>
  <si>
    <t xml:space="preserve">Ray Sullivan </t>
  </si>
  <si>
    <t>613-234-4065</t>
  </si>
  <si>
    <t>ray.sullivan@ccochousing.org</t>
  </si>
  <si>
    <t>September 21, 2018</t>
  </si>
  <si>
    <t>https://www.cmhc-schl.gc.ca/en/media-newsroom/news-releases/2018/making-housing-more-affordable-for-middle-class-families-in-ottawa</t>
  </si>
  <si>
    <t>70 Gloucester</t>
  </si>
  <si>
    <t xml:space="preserve">Claridge Homes </t>
  </si>
  <si>
    <t xml:space="preserve"> 70 Gloucester Street</t>
  </si>
  <si>
    <t>Gloucester</t>
  </si>
  <si>
    <t xml:space="preserve">Neil Malhotra </t>
  </si>
  <si>
    <t>613-233-6030</t>
  </si>
  <si>
    <t>neil.malhotra@claridgehomes.com</t>
  </si>
  <si>
    <t>Linda</t>
  </si>
  <si>
    <t>39 Woodman Road</t>
  </si>
  <si>
    <t>Polycorp Properties</t>
  </si>
  <si>
    <t>Peter Polley</t>
  </si>
  <si>
    <t>(902) 431-9915</t>
  </si>
  <si>
    <t>peter@polycorp.ca</t>
  </si>
  <si>
    <t>November 15, 2018</t>
  </si>
  <si>
    <t>https://www.cmhc-schl.gc.ca/en/media-newsroom/news-releases/2018/making-housing-more-affordable-for-middle-class-families-wolfville</t>
  </si>
  <si>
    <t>1771 East 18th Avenue</t>
  </si>
  <si>
    <t>Cressey Development</t>
  </si>
  <si>
    <t>Wesley King</t>
  </si>
  <si>
    <t>(604) 895-0407</t>
  </si>
  <si>
    <t>wking@cressey.com</t>
  </si>
  <si>
    <t>November 19, 2018</t>
  </si>
  <si>
    <t>https://www.cmhc-schl.gc.ca/en/media-newsroom/news-releases/2018/making-housing-more-affordable-for-middle-class-families-vancouver</t>
  </si>
  <si>
    <t>Park City Commons - Building L</t>
  </si>
  <si>
    <t>Building L, Park City Commons</t>
  </si>
  <si>
    <t xml:space="preserve">Keith Merkel </t>
  </si>
  <si>
    <t>(204) 771-4009</t>
  </si>
  <si>
    <t>keith.merkel@edgecorpgroup.com</t>
  </si>
  <si>
    <t>November 20, 2018</t>
  </si>
  <si>
    <t>https://www.cmhc-schl.gc.ca/en/media-newsroom/news-releases/2018/making-housing-more-affordable-for-middle-class-families-winnipeg</t>
  </si>
  <si>
    <t>Faridah</t>
  </si>
  <si>
    <t>Lumino C</t>
  </si>
  <si>
    <t xml:space="preserve">5610 3rd Street SW, </t>
  </si>
  <si>
    <t>Robert Sipka</t>
  </si>
  <si>
    <t>(403) 606-7795</t>
  </si>
  <si>
    <t>rsipka@kanas.ca</t>
  </si>
  <si>
    <t>November 22, 2018</t>
  </si>
  <si>
    <t>https://pm.gc.ca/eng/news/2018/11/22/more-affordable-housing-families-calgary</t>
  </si>
  <si>
    <t>Joe</t>
  </si>
  <si>
    <t>Woodfield Gate</t>
  </si>
  <si>
    <t xml:space="preserve">2363289 Ontario Inc. </t>
  </si>
  <si>
    <t>356 Dundas Street</t>
  </si>
  <si>
    <t>Yossie Lavie</t>
  </si>
  <si>
    <t>(416) 846-3535</t>
  </si>
  <si>
    <t>yossielavie@hotmail.com</t>
  </si>
  <si>
    <t>December 19, 2018</t>
  </si>
  <si>
    <t>https://www.cmhc-schl.gc.ca/en/media-newsroom/news-releases/2018/housing-more-affordable-for-middle-class-families-london</t>
  </si>
  <si>
    <t>Dan</t>
  </si>
  <si>
    <t xml:space="preserve">Arts District </t>
  </si>
  <si>
    <t>7458712 Manitoba Association Inc. (UWCRC)</t>
  </si>
  <si>
    <t>290 Colony Street</t>
  </si>
  <si>
    <t>Jeremy Read</t>
  </si>
  <si>
    <t>(204) 988-7180</t>
  </si>
  <si>
    <t>je.read@uwinnipeg.ca</t>
  </si>
  <si>
    <t>January 23, 2019</t>
  </si>
  <si>
    <t>https://www.cmhc-schl.gc.ca/en/media-newsroom/news-releases/2019/making-housing-more-affordable-for-middle-class-families-winnipeg</t>
  </si>
  <si>
    <t>Webb Ave. Apartments</t>
  </si>
  <si>
    <t>0993829 BC Ltd.</t>
  </si>
  <si>
    <t>45786 Webb Ave.</t>
  </si>
  <si>
    <t>Brian Burr</t>
  </si>
  <si>
    <t>(604) 798-9275</t>
  </si>
  <si>
    <t>brianburr@winmarfraservalley.com</t>
  </si>
  <si>
    <t>January 25, 2019</t>
  </si>
  <si>
    <t>https://www.cmhc-schl.gc.ca/en/media-newsroom/news-releases/2019/making-housing-more-affordable-for-middle-class-families-chilliwack</t>
  </si>
  <si>
    <t>Vision Tower Bayly Square</t>
  </si>
  <si>
    <t xml:space="preserve">Medallion Corporation, Building 1B </t>
  </si>
  <si>
    <t>420 Harwood Ave. South</t>
  </si>
  <si>
    <t xml:space="preserve">Peter W. Grater </t>
  </si>
  <si>
    <t>(416) 256-3900 ext. 252</t>
  </si>
  <si>
    <t>petergrater@medallioncorp.com</t>
  </si>
  <si>
    <t>February 11, 2019</t>
  </si>
  <si>
    <t>https://www.cmhc-schl.gc.ca/en/media-newsroom/news-releases/2019/making-housing-more-affordable-for-middle-class-families-ajax</t>
  </si>
  <si>
    <t>Apero ph3-4</t>
  </si>
  <si>
    <t>1199 Shevchenko Blvd.</t>
  </si>
  <si>
    <t xml:space="preserve">Jean Durocher </t>
  </si>
  <si>
    <t>(514) 894-8114</t>
  </si>
  <si>
    <t>jean.durocher@sympatico.ca</t>
  </si>
  <si>
    <t>February 12, 2019</t>
  </si>
  <si>
    <t>https://www.cmhc-schl.gc.ca/en/media-newsroom/news-releases/2019/making-housing-more-affordable-middle-class-families-montreal</t>
  </si>
  <si>
    <t>770 Whetter Avenue</t>
  </si>
  <si>
    <t xml:space="preserve">Homes Unlimited </t>
  </si>
  <si>
    <t>770 Whetter</t>
  </si>
  <si>
    <t>Malcolm Ross</t>
  </si>
  <si>
    <t>(519) 878-2713</t>
  </si>
  <si>
    <t>mross@shireconsulting.ca</t>
  </si>
  <si>
    <t>https://www.cmhc-schl.gc.ca/en/media-newsroom/news-releases/2019/making-housing-more-affordable-for-families-london</t>
  </si>
  <si>
    <t>Princess Garden</t>
  </si>
  <si>
    <t>41-55 Warrender Ave.</t>
  </si>
  <si>
    <t>Simon Yakubowitz</t>
  </si>
  <si>
    <t>(416) 787-6633</t>
  </si>
  <si>
    <t>simon@tfai.com</t>
  </si>
  <si>
    <t>March 14, 2019</t>
  </si>
  <si>
    <t>https://www.cmhc-schl.gc.ca/en/media-newsroom/news-releases/2019/making-housing-more-affordable-middle-class-families-toronto</t>
  </si>
  <si>
    <t>574 King Street, Welland ON</t>
  </si>
  <si>
    <t>574 King Street</t>
  </si>
  <si>
    <t>James Terrence</t>
  </si>
  <si>
    <t>(905) 980-4663</t>
  </si>
  <si>
    <t>jterryduffy@gmail.com</t>
  </si>
  <si>
    <t>March 15, 2019</t>
  </si>
  <si>
    <t>https://www.cmhc-schl.gc.ca/en/media-newsroom/news-releases/2019/making-housing-more-affordable-middle-class-families-welland</t>
  </si>
  <si>
    <t>Town of Tillsonburg</t>
  </si>
  <si>
    <t>13 Sanders Street</t>
  </si>
  <si>
    <t>Stephen Culig</t>
  </si>
  <si>
    <t>(519) 688-7903</t>
  </si>
  <si>
    <t>sculig2@gmail.com</t>
  </si>
  <si>
    <t>April 23, 2019</t>
  </si>
  <si>
    <t>https://www.cmhc-schl.gc.ca/en/media-newsroom/news-releases/2019/making-housing-more-affordable-for-seniors-tillsonburg</t>
  </si>
  <si>
    <t>Ontario Lands</t>
  </si>
  <si>
    <t>Dream Kilmer Tricon (DKT)</t>
  </si>
  <si>
    <t>West Don Lands</t>
  </si>
  <si>
    <t>(416) 365-3532</t>
  </si>
  <si>
    <t>tyangki@dream.ca</t>
  </si>
  <si>
    <t>June 27, 2019</t>
  </si>
  <si>
    <t>https://www.cmhc-schl.gc.ca/en/media-newsroom/news-releases/2019/making-housing-more-affordable-for-middle-class-families-toronto</t>
  </si>
  <si>
    <t>Legacy Way Passive House Rental Apartment Buildling</t>
  </si>
  <si>
    <t>Whistler Housing Authority Ltd.</t>
  </si>
  <si>
    <t>1020 Legacy Way</t>
  </si>
  <si>
    <t xml:space="preserve">Marla Zucht </t>
  </si>
  <si>
    <t xml:space="preserve">(604) 905-4688 </t>
  </si>
  <si>
    <t xml:space="preserve">marla@whistlerhousing.ca </t>
  </si>
  <si>
    <t>July 15, 2019</t>
  </si>
  <si>
    <t>https://www.cmhc-schl.gc.ca/en/media-newsroom/news-releases/2019/government-canada-invests-whistler-passive-house-affordable-rental-building</t>
  </si>
  <si>
    <t>Affordable Rental Townhomes in Webber Greens</t>
  </si>
  <si>
    <t>SevenEightyseven Condos Inc</t>
  </si>
  <si>
    <t>787 Lewis Greens Dr.</t>
  </si>
  <si>
    <t xml:space="preserve">Shaheen Nasseri </t>
  </si>
  <si>
    <t xml:space="preserve">780-566-9206  </t>
  </si>
  <si>
    <t xml:space="preserve">Shaheen.nasseri@gmail.com </t>
  </si>
  <si>
    <t>July 25, 2019</t>
  </si>
  <si>
    <t>https://www.cmhc-schl.gc.ca/en/media-newsroom/news-releases/2019/new-affordable-townhomes-open-edmonton</t>
  </si>
  <si>
    <t>188 East 6th Avenue, Vancouver</t>
  </si>
  <si>
    <t>Catalyst Community Developments Society</t>
  </si>
  <si>
    <t>188 6th Ave E  (2221 Main St. previously)</t>
  </si>
  <si>
    <t>Tat Jang</t>
  </si>
  <si>
    <t>(604) 255-4406</t>
  </si>
  <si>
    <t>itizippers@yahoo.com</t>
  </si>
  <si>
    <t>August 2, 2019</t>
  </si>
  <si>
    <t>https://www.cmhc-schl.gc.ca/en/media-newsroom/news-releases/2019/more-affordable-rental-homes-middle-class-canadians-coming-vancouver</t>
  </si>
  <si>
    <t>The Sawyer Building: 840 Fort Street</t>
  </si>
  <si>
    <t>The Salient Group</t>
  </si>
  <si>
    <t>840 Fort St.</t>
  </si>
  <si>
    <t xml:space="preserve">Robert Fung </t>
  </si>
  <si>
    <t xml:space="preserve">(778) 329-0962  </t>
  </si>
  <si>
    <t xml:space="preserve">rfung@thesalientgroup.com </t>
  </si>
  <si>
    <t>August 20, 2019</t>
  </si>
  <si>
    <t>https://www.cmhc-schl.gc.ca/en/media-newsroom/news-releases/2019/government-canada-supports-victoria-micro-suite-affordable-rental-project</t>
  </si>
  <si>
    <t>567 Cambridge Street S. - 58 Unit Addition</t>
  </si>
  <si>
    <t>King's Daughters and Sons</t>
  </si>
  <si>
    <t>567 Cambridge Street</t>
  </si>
  <si>
    <t>Cynthia Jacques</t>
  </si>
  <si>
    <t>(613) 695-6922</t>
  </si>
  <si>
    <t>cynthia.jacques@ccochousing.org</t>
  </si>
  <si>
    <t>August 28, 2019</t>
  </si>
  <si>
    <t>https://www.cmhc-schl.gc.ca/en/media-newsroom/news-releases/2019/making-housing-more-affordable-seniors-ottawa</t>
  </si>
  <si>
    <t>Anna</t>
  </si>
  <si>
    <t>Confederation Apartments</t>
  </si>
  <si>
    <t>Arsenault Bros. Construction Ltd.</t>
  </si>
  <si>
    <t>160 Water St.</t>
  </si>
  <si>
    <t>David Arsenault</t>
  </si>
  <si>
    <t>(902) 892-7882</t>
  </si>
  <si>
    <t>david@arsenaultbros.com</t>
  </si>
  <si>
    <t>September 3, 2019</t>
  </si>
  <si>
    <t>https://www.cmhc-schl.gc.ca/en/media-newsroom/news-releases/2019/making-housing-more-affordable-residents-summerside</t>
  </si>
  <si>
    <t>Alden</t>
  </si>
  <si>
    <t>Alden Porte Industries</t>
  </si>
  <si>
    <t>1881 152 St.</t>
  </si>
  <si>
    <t>David Porte</t>
  </si>
  <si>
    <t>(604) 732-7651</t>
  </si>
  <si>
    <t>david@porte.ca</t>
  </si>
  <si>
    <t>September 6, 2019</t>
  </si>
  <si>
    <t>https://www.cmhc-schl.gc.ca/en/media-newsroom/news-releases/2019/government-canada-supporting-housing-affordability-south-surrey</t>
  </si>
  <si>
    <t>Centro (495 Talbot Street &amp; 110 Fullarton Street)</t>
  </si>
  <si>
    <t>2448620 Ontario Inc. (Old Oak Properties)</t>
  </si>
  <si>
    <t>495 Talbot Street and 110 Fullarton Street</t>
  </si>
  <si>
    <t>Jeff Martin</t>
  </si>
  <si>
    <t>(519) 661-0215 ext. 20</t>
  </si>
  <si>
    <t>jmartin@oldoak.ca</t>
  </si>
  <si>
    <t>January 8, 2020</t>
  </si>
  <si>
    <t>https://www.cmhc-schl.gc.ca/en/media-newsroom/news-releases/2020/making-housing-more-affordable-residents-london</t>
  </si>
  <si>
    <t>Westbank Developments</t>
  </si>
  <si>
    <t xml:space="preserve">Matthew Siemens </t>
  </si>
  <si>
    <t xml:space="preserve">(778) 999-2767  </t>
  </si>
  <si>
    <t>matt@westbankcorp.com</t>
  </si>
  <si>
    <t>January 16, 2020</t>
  </si>
  <si>
    <t>https://www.cmhc-schl.gc.ca/en/media-newsroom/news-releases/2020/making-housing-more-affordable-toronto</t>
  </si>
  <si>
    <t>Mulberry</t>
  </si>
  <si>
    <t>Adrian Hornett</t>
  </si>
  <si>
    <t>(403) 240-3246</t>
  </si>
  <si>
    <t>adrian.hornett@trumanhomes.com</t>
  </si>
  <si>
    <t>February 11, 2020</t>
  </si>
  <si>
    <t>https://www.cmhc-schl.gc.ca/en/media-newsroom/news-releases/2020/making-housing-more-affordable-calgary</t>
  </si>
  <si>
    <t>245 Rideau St</t>
  </si>
  <si>
    <t>Neil Malhotra</t>
  </si>
  <si>
    <t>(613) 233-6030</t>
  </si>
  <si>
    <t>February 19, 2020</t>
  </si>
  <si>
    <t>https://www.cmhc-schl.gc.ca/en/media-newsroom/news-releases/2020/making-housing-more-affordable-middle-income-families-ottawa</t>
  </si>
  <si>
    <t>Affordable Retirement Living</t>
  </si>
  <si>
    <t xml:space="preserve">185 Gary Martin Dr. </t>
  </si>
  <si>
    <t>Reinhard Jerabek</t>
  </si>
  <si>
    <t xml:space="preserve">(902) 421-7330 </t>
  </si>
  <si>
    <t>rjerabek@nwood.ns.ca</t>
  </si>
  <si>
    <t>February 28, 2020</t>
  </si>
  <si>
    <t>https://www.cmhc-schl.gc.ca/en/media-newsroom/news-releases/2020/making-housing-more-affordable-middle-income-seniors-bedford</t>
  </si>
  <si>
    <t>Orono Ave</t>
  </si>
  <si>
    <t>Daniel Jadresko, Sandy Jadresko</t>
  </si>
  <si>
    <t xml:space="preserve">(250) 477-1207  </t>
  </si>
  <si>
    <t xml:space="preserve">danny@wjconstruction.ca    sandy@woodsmere.ca </t>
  </si>
  <si>
    <t>March 2, 2020</t>
  </si>
  <si>
    <t>https://www.cmhc-schl.gc.ca/en/media-newsroom/news-releases/2020/government-canada-invests-langford-rental-housing-middle-income-canadians</t>
  </si>
  <si>
    <t>Casa Emery Village Phase 2</t>
  </si>
  <si>
    <t>Stewart Lesser</t>
  </si>
  <si>
    <t>(416) 630-9946</t>
  </si>
  <si>
    <t>slesser@lesserassociates.com</t>
  </si>
  <si>
    <t>March 6, 2020</t>
  </si>
  <si>
    <t xml:space="preserve">https://www.cmhc-schl.gc.ca/en/media-newsroom/news-releases/2020/making-more-rental-housing-available-families-toronto </t>
  </si>
  <si>
    <t>3789 Water Street Apartments</t>
  </si>
  <si>
    <t>Cor-Plan (2012) Inc.</t>
  </si>
  <si>
    <t>Sheldon Rokin</t>
  </si>
  <si>
    <t>(416) 471-2142</t>
  </si>
  <si>
    <t>srokin@greenleafgroup.ca</t>
  </si>
  <si>
    <t>https://www.cmhc-schl.gc.ca/en/media-newsroom/news-releases/2020/more-rental-housing-peterborough</t>
  </si>
  <si>
    <t>175 Deerfield - Phase 1</t>
  </si>
  <si>
    <t>Rose Corporation</t>
  </si>
  <si>
    <t>195 Deerfield Rd.</t>
  </si>
  <si>
    <t>Francesco La Neve</t>
  </si>
  <si>
    <t>(647) 640-9528</t>
  </si>
  <si>
    <t>francesco@rosecorp.com</t>
  </si>
  <si>
    <t>https://www.cmhc-schl.gc.ca/en/media-newsroom/news-releases/2020/new-housing-newmarket</t>
  </si>
  <si>
    <t>The Kip District Rental Building</t>
  </si>
  <si>
    <t>Concert Properties</t>
  </si>
  <si>
    <t>5365 Dundas St. W.</t>
  </si>
  <si>
    <t>Henry McQueen</t>
  </si>
  <si>
    <t>(604) 602.3782</t>
  </si>
  <si>
    <t>hmcqueen@concertproperties.com</t>
  </si>
  <si>
    <t>https://www.cmhc-schl.gc.ca/en/media-newsroom/news-releases/2020/making-more-rental-housing-families-toronto</t>
  </si>
  <si>
    <t>Alexandra Yu</t>
  </si>
  <si>
    <t>(647) 347-9921</t>
  </si>
  <si>
    <t>ayu@starwoodgroup.com</t>
  </si>
  <si>
    <t>https://www.cmhc-schl.gc.ca/en/media-newsroom/news-releases/2020/making-more-rental-housing-available-families-ottawa</t>
  </si>
  <si>
    <t>Ryder Village</t>
  </si>
  <si>
    <t>Mukhtar Latif</t>
  </si>
  <si>
    <t>(778) 681-4081</t>
  </si>
  <si>
    <t>mukhtarlatif@hotmail.com</t>
  </si>
  <si>
    <t>September 16, 2020</t>
  </si>
  <si>
    <t>https://www.cmhc-schl.gc.ca/en/media-newsroom/news-releases/2020/more-rental-housing-families-hope</t>
  </si>
  <si>
    <t>Greatwise Developments ULC</t>
  </si>
  <si>
    <t>Natan Ary</t>
  </si>
  <si>
    <t>(416) 909-7146</t>
  </si>
  <si>
    <t>natan@greatwise.ca</t>
  </si>
  <si>
    <t>Unscheduled</t>
  </si>
  <si>
    <t>Park City Commons - Building K</t>
  </si>
  <si>
    <t>Keith Merkel</t>
  </si>
  <si>
    <t>XX-XX-2020</t>
  </si>
  <si>
    <t>TBC</t>
  </si>
  <si>
    <t>Horizon Housing Society</t>
  </si>
  <si>
    <t>6624 25 Ave. NE</t>
  </si>
  <si>
    <t>Aaron Morris</t>
  </si>
  <si>
    <t>(587) 393-2655</t>
  </si>
  <si>
    <t>aaronm@horizonhousing.ab.ca</t>
  </si>
  <si>
    <t>https://www.cmhc-schl.gc.ca/en/media-newsroom/news-releases/2020/new-mixed-income-rental-homes-coming-pineridge</t>
  </si>
  <si>
    <t>3183 &amp; 3245 Pierview Cres.</t>
  </si>
  <si>
    <t>Heather Oland</t>
  </si>
  <si>
    <t>(604) 829-4219</t>
  </si>
  <si>
    <t>heather.oland@vaha.ca</t>
  </si>
  <si>
    <t>August 7, 2019</t>
  </si>
  <si>
    <t>https://www.cmhc-schl.gc.ca/en/media-newsroom/news-releases/2019/government-canada-makes-significant-investment-affordable-housing-vancouver</t>
  </si>
  <si>
    <t>2346Weston.com Inc</t>
  </si>
  <si>
    <t>PCM Inc.</t>
  </si>
  <si>
    <t>2346 Weston Rd.</t>
  </si>
  <si>
    <t>Cecile Mutton</t>
  </si>
  <si>
    <t>(416) 802-3639</t>
  </si>
  <si>
    <t>cec@pcmnow.com</t>
  </si>
  <si>
    <t>Total (1)</t>
  </si>
  <si>
    <t>(2) TO BE SCHEDULED - READY FOR ANNOUNCEMENT</t>
  </si>
  <si>
    <t xml:space="preserve">Martin Sacksner </t>
  </si>
  <si>
    <t xml:space="preserve">(514) 965-5034  </t>
  </si>
  <si>
    <t>martin.sacksner@placementssommet.com</t>
  </si>
  <si>
    <t>Draft in SP</t>
  </si>
  <si>
    <t>Mr. Tat Jang</t>
  </si>
  <si>
    <t>Gregory Roberts</t>
  </si>
  <si>
    <t xml:space="preserve">(604) 803-6192  </t>
  </si>
  <si>
    <t>greg_r1@telus.net</t>
  </si>
  <si>
    <t>Bob Drizis</t>
  </si>
  <si>
    <t>(416) 580-0207</t>
  </si>
  <si>
    <t>robert.drizis@taylorwoodrealty.ca</t>
  </si>
  <si>
    <t>Jean-François</t>
  </si>
  <si>
    <t>(418) 905-4207</t>
  </si>
  <si>
    <t>jefflabrecque33@gmail.com</t>
  </si>
  <si>
    <t>CJ Gavsie</t>
  </si>
  <si>
    <t>(416) 434-5255</t>
  </si>
  <si>
    <t>cj@preeminentdevelopments.ca</t>
  </si>
  <si>
    <t>Bill Burleigh</t>
  </si>
  <si>
    <t>(905) 831-1473</t>
  </si>
  <si>
    <t>bill.burleigh@rogers.com</t>
  </si>
  <si>
    <t>(416)-704-8006</t>
  </si>
  <si>
    <t>Alexander Ray</t>
  </si>
  <si>
    <t>(604) 685-3888</t>
  </si>
  <si>
    <t>alexander.ray@mosaichomes.com</t>
  </si>
  <si>
    <t xml:space="preserve">Colin Sanderson </t>
  </si>
  <si>
    <t>(604) 876-0811</t>
  </si>
  <si>
    <t>Colin@lumadevelopment.ca</t>
  </si>
  <si>
    <t>Loren Michaud</t>
  </si>
  <si>
    <t>(780) 966-4078</t>
  </si>
  <si>
    <t>lorenm@saroukiangroup.com</t>
  </si>
  <si>
    <t>Wesgroup</t>
  </si>
  <si>
    <t>Raylene Mar</t>
  </si>
  <si>
    <t>(604) 633-2884</t>
  </si>
  <si>
    <t>dwaldref@wesgroup.ca</t>
  </si>
  <si>
    <t>Max Bruce</t>
  </si>
  <si>
    <t>(604) 629-3868</t>
  </si>
  <si>
    <t>max.bruce@mosaichomes.com</t>
  </si>
  <si>
    <t>Axces Trigone / JF Labrecque (Broker)</t>
  </si>
  <si>
    <t>Jean-François Labrecque</t>
  </si>
  <si>
    <t>Alfonso Argento</t>
  </si>
  <si>
    <t>(514) 839-6538</t>
  </si>
  <si>
    <t>alargento@icloud.com</t>
  </si>
  <si>
    <t>Rob Purdy</t>
  </si>
  <si>
    <t>(604) 655-2930</t>
  </si>
  <si>
    <t>rob.purdy@catalystcommdev.org</t>
  </si>
  <si>
    <t>9391-1444 Quebec Inc.</t>
  </si>
  <si>
    <t>David Létourneau</t>
  </si>
  <si>
    <t>(450) 671-5916</t>
  </si>
  <si>
    <t>dletourneau@groupebeaumont.qc.ca</t>
  </si>
  <si>
    <t>Diane McQuaid</t>
  </si>
  <si>
    <t>(902) 393-6488</t>
  </si>
  <si>
    <t>diane@mcquaid.com</t>
  </si>
  <si>
    <t>Les Jardins Scotti Inc. / JF Labrecque (Broker)</t>
  </si>
  <si>
    <t xml:space="preserve">Jean-Brillon Gardens Inc. </t>
  </si>
  <si>
    <t>Abraham Aaron Leser</t>
  </si>
  <si>
    <t>(514) 342-6100</t>
  </si>
  <si>
    <t>aleser@capmaxadvisory.com</t>
  </si>
  <si>
    <t>John</t>
  </si>
  <si>
    <t>EdgeCorp Development (Park City Bldg O)</t>
  </si>
  <si>
    <t>Kanas Shelter Corporation</t>
  </si>
  <si>
    <t>(403) 283-2515 ext.107</t>
  </si>
  <si>
    <t>Cressey Developments</t>
  </si>
  <si>
    <t>Julian Kendall</t>
  </si>
  <si>
    <t>(604) 895-0468</t>
  </si>
  <si>
    <t>jkendall@cressey.com</t>
  </si>
  <si>
    <t>Wesgroup Properties</t>
  </si>
  <si>
    <t>(604) 633-2894</t>
  </si>
  <si>
    <t>rmar@wesgroup.ca</t>
  </si>
  <si>
    <t xml:space="preserve">John </t>
  </si>
  <si>
    <t>Bishop O'Byrne Housing Association</t>
  </si>
  <si>
    <t>Nicolette Miller</t>
  </si>
  <si>
    <t>(403) 968-3736</t>
  </si>
  <si>
    <t>nmiller@bobha.com</t>
  </si>
  <si>
    <t>Misson Group</t>
  </si>
  <si>
    <t>Steven Abel</t>
  </si>
  <si>
    <t>(250) 300-7240</t>
  </si>
  <si>
    <t>sabel@missiongroup.ca</t>
  </si>
  <si>
    <t xml:space="preserve">Mohajer Ashjai Professional Corporation
</t>
  </si>
  <si>
    <t>Maryam Mahajer</t>
  </si>
  <si>
    <t>(416) 487-86115</t>
  </si>
  <si>
    <t>mmohajer@mmohajer.com</t>
  </si>
  <si>
    <t xml:space="preserve">Frank Giannopoulos </t>
  </si>
  <si>
    <t xml:space="preserve">(613) 849-3905 </t>
  </si>
  <si>
    <t>frany27@hotmail.com</t>
  </si>
  <si>
    <t>Martin Bégin</t>
  </si>
  <si>
    <t>(581) 999-9679</t>
  </si>
  <si>
    <t>martin@groupemge.com</t>
  </si>
  <si>
    <t>UBC Properties Trust (Mundell)</t>
  </si>
  <si>
    <t>Don Matheson</t>
  </si>
  <si>
    <t>(604) 742-3225</t>
  </si>
  <si>
    <t>dmatheson@ubcproperties.com</t>
  </si>
  <si>
    <t>Josan Properties Ltd</t>
  </si>
  <si>
    <t>5605 52nd St</t>
  </si>
  <si>
    <t>Raka Josan</t>
  </si>
  <si>
    <t>(780) 441-5224</t>
  </si>
  <si>
    <t>rjosan@josanproperties.com</t>
  </si>
  <si>
    <t>James Howard</t>
  </si>
  <si>
    <t>(604) 736-8845</t>
  </si>
  <si>
    <t>jhoward@wbhomes.ca</t>
  </si>
  <si>
    <t>Lamia</t>
  </si>
  <si>
    <t>Bandon Holdings Limited Partnership</t>
  </si>
  <si>
    <t>Robert Purdy</t>
  </si>
  <si>
    <t xml:space="preserve">(604) 655-2930 </t>
  </si>
  <si>
    <t>robpurdy@live.ca</t>
  </si>
  <si>
    <t>Clement Avenue Rentals</t>
  </si>
  <si>
    <t>Okanagan Opportunity GP</t>
  </si>
  <si>
    <t>599 Clement Ave</t>
  </si>
  <si>
    <t>Rick Turchet</t>
  </si>
  <si>
    <t>(306) 581-3350</t>
  </si>
  <si>
    <t>rick@anagramhomes.com</t>
  </si>
  <si>
    <t>113501102 Canada Inc.</t>
  </si>
  <si>
    <t>Brandon MacDonald</t>
  </si>
  <si>
    <t>(902) 218-5453</t>
  </si>
  <si>
    <t>brandon@jcjinc.com</t>
  </si>
  <si>
    <t>Harbour Ridge Apartments</t>
  </si>
  <si>
    <t>Harbour Ridge Apartments LP (Quadra Homes)</t>
  </si>
  <si>
    <t>Shawn Bouchard</t>
  </si>
  <si>
    <t>(604) 825-7333</t>
  </si>
  <si>
    <t>shawn@quadrahomes.com</t>
  </si>
  <si>
    <t>Valerie</t>
  </si>
  <si>
    <t>Srokin@Greenleafgroup.ca</t>
  </si>
  <si>
    <t>191 Rink St.</t>
  </si>
  <si>
    <t>Greatwise Developments</t>
  </si>
  <si>
    <t>Muskoka D &amp; M Corp.</t>
  </si>
  <si>
    <t xml:space="preserve">Luke Wilson   </t>
  </si>
  <si>
    <t>(416) 617-8478</t>
  </si>
  <si>
    <t xml:space="preserve"> lwilson@mdmdevelopments.com</t>
  </si>
  <si>
    <t>Townline Homes</t>
  </si>
  <si>
    <t>1700 Blanshard St</t>
  </si>
  <si>
    <t>Charlotte Au</t>
  </si>
  <si>
    <t xml:space="preserve">(604) 327-8760 ext.839 </t>
  </si>
  <si>
    <t>charlotte.au@townline.ca</t>
  </si>
  <si>
    <t>Jeff</t>
  </si>
  <si>
    <t>Karvin Properties LLP</t>
  </si>
  <si>
    <t>John Vander Hoek</t>
  </si>
  <si>
    <t>(604) 819-3477</t>
  </si>
  <si>
    <t>john@karvindevelopements.com</t>
  </si>
  <si>
    <t>10590 139th St</t>
  </si>
  <si>
    <t>Place Fabien-Drapeau / JF Labrecque (Broker)</t>
  </si>
  <si>
    <t>Condo Locatifs Le Baronet Inc.</t>
  </si>
  <si>
    <t xml:space="preserve">9419-6946 Quebec Inc. </t>
  </si>
  <si>
    <t>Ryan</t>
  </si>
  <si>
    <t>536754 Yukon Inc</t>
  </si>
  <si>
    <t>Sammy Hachem</t>
  </si>
  <si>
    <t>(514) 941-5971</t>
  </si>
  <si>
    <t>sammy.hachem@gmail.com</t>
  </si>
  <si>
    <t>Riverview Residences LP</t>
  </si>
  <si>
    <t>Graham E. Gooch</t>
  </si>
  <si>
    <t>403-498-5434</t>
  </si>
  <si>
    <t>ggooch@ayrshire.ca</t>
  </si>
  <si>
    <t>Musqueam Capital Corp</t>
  </si>
  <si>
    <t>Joseph Bros</t>
  </si>
  <si>
    <t>604-559-5400</t>
  </si>
  <si>
    <t>jbros@musqueam.bc.ca</t>
  </si>
  <si>
    <t>Le Hubert Inc.</t>
  </si>
  <si>
    <t>Karine St-Pierre</t>
  </si>
  <si>
    <t>418-805-1196</t>
  </si>
  <si>
    <t>karstpierre@constructionsr.com</t>
  </si>
  <si>
    <t>11644394 Canada Inc</t>
  </si>
  <si>
    <t>Mike Clemann</t>
  </si>
  <si>
    <t>613-701-7801</t>
  </si>
  <si>
    <t>development@belmontproperties.org</t>
  </si>
  <si>
    <t>10928658 Canada Inc.</t>
  </si>
  <si>
    <t>Joe Levine</t>
  </si>
  <si>
    <t>514-731-6999</t>
  </si>
  <si>
    <t>joelevine@dubelle.com</t>
  </si>
  <si>
    <t>Valente Development Corportion</t>
  </si>
  <si>
    <t>Derrick Foster</t>
  </si>
  <si>
    <t>519-946-3079</t>
  </si>
  <si>
    <t>foster.d@mortgagecentre.com</t>
  </si>
  <si>
    <t>BANC</t>
  </si>
  <si>
    <t>Alex Halef</t>
  </si>
  <si>
    <t>902-431-8640</t>
  </si>
  <si>
    <t>ahalef@bedfordcommons.ca</t>
  </si>
  <si>
    <t>PCI Developments</t>
  </si>
  <si>
    <t>Bryan Dudley</t>
  </si>
  <si>
    <t>604-662-4812</t>
  </si>
  <si>
    <t>bryan@realtechcapital.com</t>
  </si>
  <si>
    <t>Micro Boutique Living Fredericton Inc.</t>
  </si>
  <si>
    <t>Chris Galea</t>
  </si>
  <si>
    <t>902-405-8252 ext.103</t>
  </si>
  <si>
    <t>cgalea@microboutiqueliving.com</t>
  </si>
  <si>
    <t>Interloq Capital Inc.</t>
  </si>
  <si>
    <t>Weston Bronconnier</t>
  </si>
  <si>
    <t>403-818-4081</t>
  </si>
  <si>
    <t>weston@interloqcapital.com</t>
  </si>
  <si>
    <t>Total (2)</t>
  </si>
  <si>
    <t>Grand Total (1)+(2)</t>
  </si>
  <si>
    <t>Projects</t>
  </si>
  <si>
    <t xml:space="preserve">Loan Amt </t>
  </si>
  <si>
    <t>En date 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</si>
</sst>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4" formatCode="_-&quot;$&quot;* #,##0.00_-;\-&quot;$&quot;* #,##0.00_-;_-&quot;$&quot;* &quot;-&quot;??_-;_-@_-"/>
    <numFmt numFmtId="43" formatCode="_-* #,##0.00_-;\-* #,##0.00_-;_-* &quot;-&quot;??_-;_-@_-"/>
    <numFmt numFmtId="164" formatCode="_-* #,##0_-;\-* #,##0_-;_-* &quot;-&quot;??_-;_-@_-"/>
    <numFmt numFmtId="165" formatCode="_([$$-409]* #,##0_);_([$$-409]* \(#,##0\);_([$$-409]* &quot;-&quot;??_);_(@_)"/>
    <numFmt numFmtId="166" formatCode="[$-1009]mmmm\ dd\,\ yyyy"/>
    <numFmt numFmtId="167" formatCode="_-&quot;$&quot;* #,##0_-;\-&quot;$&quot;* #,##0_-;_-&quot;$&quot;* &quot;-&quot;??_-;_-@_-"/>
    <numFmt numFmtId="168" formatCode="dd/mm/yyyy;@"/>
    <numFmt numFmtId="169" formatCode="_ * #,##0_)\ [$$-C0C]_ ;_ * \(#,##0\)\ [$$-C0C]_ ;_ * &quot;-&quot;_)\ [$$-C0C]_ ;_ @_ "/>
    <numFmt numFmtId="170" formatCode="_-* #,##0_-&quot;$&quot;;\-\4* #,##0_-&quot;$&quot;;_-* &quot;-&quot;??_-;_-@_-&quot;$&quot;"/>
  </numFmts>
  <fonts count="25" x14ac:knownFonts="1">
    <font>
      <sz val="11"/>
      <color theme="1"/>
      <name val="Calibri"/>
      <family val="2"/>
      <scheme val="minor"/>
    </font>
    <font>
      <u/>
      <sz val="11"/>
      <color theme="10"/>
      <name val="Calibri"/>
      <family val="2"/>
      <scheme val="minor"/>
    </font>
    <font>
      <sz val="11"/>
      <color theme="1"/>
      <name val="Calibri"/>
      <family val="2"/>
      <scheme val="minor"/>
    </font>
    <font>
      <u/>
      <sz val="12"/>
      <color theme="10"/>
      <name val="Calibri"/>
      <family val="2"/>
      <scheme val="minor"/>
    </font>
    <font>
      <b/>
      <sz val="12"/>
      <color rgb="FF00B05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color rgb="FF0070C0"/>
      <name val="Calibri"/>
      <family val="2"/>
      <scheme val="minor"/>
    </font>
    <font>
      <sz val="9"/>
      <color indexed="81"/>
      <name val="Tahoma"/>
      <family val="2"/>
    </font>
    <font>
      <b/>
      <sz val="9"/>
      <color indexed="81"/>
      <name val="Tahoma"/>
      <family val="2"/>
    </font>
    <font>
      <b/>
      <i/>
      <sz val="12"/>
      <color theme="1"/>
      <name val="Calibri"/>
      <family val="2"/>
      <scheme val="minor"/>
    </font>
    <font>
      <sz val="11"/>
      <color theme="0"/>
      <name val="Calibri"/>
      <family val="2"/>
      <scheme val="minor"/>
    </font>
    <font>
      <b/>
      <sz val="11"/>
      <color theme="0"/>
      <name val="Calibri"/>
      <family val="2"/>
      <scheme val="minor"/>
    </font>
    <font>
      <b/>
      <sz val="11"/>
      <color theme="0" tint="-4.9989318521683403E-2"/>
      <name val="Calibri"/>
      <family val="2"/>
      <scheme val="minor"/>
    </font>
    <font>
      <sz val="11"/>
      <name val="Calibri"/>
      <family val="2"/>
    </font>
    <font>
      <sz val="11"/>
      <name val="Calibri"/>
      <family val="2"/>
    </font>
    <font>
      <sz val="11"/>
      <color theme="1"/>
      <name val="Calibri"/>
      <family val="2"/>
    </font>
    <font>
      <sz val="11"/>
      <color rgb="FF000000"/>
      <name val="Calibri"/>
      <family val="2"/>
    </font>
    <font>
      <sz val="11"/>
      <name val="Calibri"/>
      <family val="2"/>
    </font>
    <font>
      <sz val="8"/>
      <name val="Calibri"/>
      <family val="2"/>
      <scheme val="minor"/>
    </font>
    <font>
      <sz val="11"/>
      <color rgb="FF000000"/>
      <name val="Calibri"/>
      <family val="2"/>
      <scheme val="minor"/>
    </font>
    <font>
      <sz val="14"/>
      <color rgb="FF000000"/>
      <name val="Calibri"/>
      <family val="2"/>
    </font>
    <font>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8EA9DB"/>
        <bgColor rgb="FF000000"/>
      </patternFill>
    </fill>
    <fill>
      <patternFill patternType="solid">
        <fgColor rgb="FFD9E1F2"/>
        <bgColor rgb="FF000000"/>
      </patternFill>
    </fill>
  </fills>
  <borders count="5">
    <border>
      <left/>
      <right/>
      <top/>
      <bottom/>
      <diagonal/>
    </border>
    <border>
      <left/>
      <right/>
      <top style="thick">
        <color auto="1"/>
      </top>
      <bottom/>
      <diagonal/>
    </border>
    <border>
      <left style="thin">
        <color theme="1"/>
      </left>
      <right style="thin">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0" fontId="1"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6" fillId="0" borderId="0"/>
    <xf numFmtId="0" fontId="2" fillId="0" borderId="0"/>
    <xf numFmtId="44" fontId="2" fillId="0" borderId="0" applyFont="0" applyFill="0" applyBorder="0" applyAlignment="0" applyProtection="0"/>
    <xf numFmtId="0" fontId="17" fillId="0" borderId="0"/>
    <xf numFmtId="0" fontId="20" fillId="0" borderId="0"/>
  </cellStyleXfs>
  <cellXfs count="121">
    <xf numFmtId="0" fontId="0" fillId="0" borderId="0" xfId="0"/>
    <xf numFmtId="0" fontId="1" fillId="0" borderId="0" xfId="1" applyAlignment="1">
      <alignment horizontal="left"/>
    </xf>
    <xf numFmtId="0" fontId="3" fillId="0" borderId="0" xfId="1" applyFont="1" applyAlignment="1">
      <alignment horizontal="left"/>
    </xf>
    <xf numFmtId="0" fontId="6" fillId="0" borderId="0" xfId="0" applyFont="1" applyAlignment="1">
      <alignment horizontal="left"/>
    </xf>
    <xf numFmtId="0" fontId="5" fillId="0" borderId="0" xfId="0" applyFont="1"/>
    <xf numFmtId="49" fontId="5" fillId="0" borderId="0" xfId="0" applyNumberFormat="1" applyFont="1"/>
    <xf numFmtId="44" fontId="6" fillId="0" borderId="0" xfId="2" applyFont="1" applyAlignment="1">
      <alignment horizontal="right"/>
    </xf>
    <xf numFmtId="0" fontId="6" fillId="0" borderId="0" xfId="0" applyFont="1" applyAlignment="1">
      <alignment horizontal="right"/>
    </xf>
    <xf numFmtId="0" fontId="6" fillId="0" borderId="0" xfId="0" applyFont="1"/>
    <xf numFmtId="8" fontId="6" fillId="0" borderId="0" xfId="2" applyNumberFormat="1" applyFont="1" applyAlignment="1">
      <alignment horizontal="right"/>
    </xf>
    <xf numFmtId="3" fontId="7" fillId="0" borderId="0" xfId="0" applyNumberFormat="1" applyFont="1"/>
    <xf numFmtId="0" fontId="6" fillId="0" borderId="0" xfId="0" applyFont="1" applyAlignment="1">
      <alignment vertical="center"/>
    </xf>
    <xf numFmtId="0" fontId="5" fillId="0" borderId="0" xfId="0" applyFont="1" applyAlignment="1">
      <alignment horizontal="left"/>
    </xf>
    <xf numFmtId="44" fontId="5" fillId="0" borderId="0" xfId="2" applyFont="1" applyAlignment="1">
      <alignment horizontal="right"/>
    </xf>
    <xf numFmtId="0" fontId="5" fillId="0" borderId="0" xfId="0" applyFont="1" applyAlignment="1">
      <alignment vertical="center"/>
    </xf>
    <xf numFmtId="0" fontId="5" fillId="0" borderId="0" xfId="0" applyFont="1" applyAlignment="1">
      <alignment horizontal="right"/>
    </xf>
    <xf numFmtId="43" fontId="5" fillId="0" borderId="0" xfId="3" applyFont="1"/>
    <xf numFmtId="0" fontId="3" fillId="0" borderId="0" xfId="1" applyFont="1" applyAlignment="1"/>
    <xf numFmtId="0" fontId="1" fillId="0" borderId="0" xfId="1" applyAlignment="1"/>
    <xf numFmtId="43" fontId="1" fillId="0" borderId="0" xfId="1" applyNumberFormat="1" applyAlignment="1"/>
    <xf numFmtId="8" fontId="7" fillId="0" borderId="0" xfId="2" applyNumberFormat="1" applyFont="1" applyAlignment="1">
      <alignment horizontal="right"/>
    </xf>
    <xf numFmtId="164" fontId="7" fillId="0" borderId="0" xfId="3" applyNumberFormat="1" applyFont="1"/>
    <xf numFmtId="164" fontId="6" fillId="0" borderId="0" xfId="0" applyNumberFormat="1" applyFont="1"/>
    <xf numFmtId="3" fontId="6" fillId="0" borderId="0" xfId="0" applyNumberFormat="1" applyFont="1" applyAlignment="1">
      <alignment horizontal="right"/>
    </xf>
    <xf numFmtId="3" fontId="5" fillId="0" borderId="0" xfId="0" applyNumberFormat="1" applyFont="1" applyAlignment="1">
      <alignment horizontal="right"/>
    </xf>
    <xf numFmtId="3" fontId="6" fillId="0" borderId="0" xfId="3" applyNumberFormat="1" applyFont="1" applyAlignment="1">
      <alignment horizontal="right"/>
    </xf>
    <xf numFmtId="164" fontId="6" fillId="0" borderId="0" xfId="0" applyNumberFormat="1" applyFont="1" applyAlignment="1">
      <alignment horizontal="right"/>
    </xf>
    <xf numFmtId="3" fontId="5" fillId="0" borderId="0" xfId="3" applyNumberFormat="1" applyFont="1" applyAlignment="1">
      <alignment horizontal="right"/>
    </xf>
    <xf numFmtId="0" fontId="6" fillId="0" borderId="0" xfId="0" applyFont="1" applyAlignment="1">
      <alignment horizontal="center"/>
    </xf>
    <xf numFmtId="0" fontId="1" fillId="0" borderId="0" xfId="1" applyFill="1" applyAlignment="1">
      <alignment horizontal="left"/>
    </xf>
    <xf numFmtId="0" fontId="1" fillId="0" borderId="0" xfId="1" applyFill="1" applyAlignment="1"/>
    <xf numFmtId="0" fontId="4" fillId="2" borderId="0" xfId="0" applyFont="1" applyFill="1" applyAlignment="1">
      <alignment horizontal="left"/>
    </xf>
    <xf numFmtId="0" fontId="5" fillId="2" borderId="0" xfId="0" applyFont="1" applyFill="1"/>
    <xf numFmtId="0" fontId="6" fillId="2" borderId="0" xfId="0" applyFont="1" applyFill="1" applyAlignment="1">
      <alignment horizontal="right"/>
    </xf>
    <xf numFmtId="0" fontId="6" fillId="2" borderId="0" xfId="0" applyFont="1" applyFill="1"/>
    <xf numFmtId="3" fontId="6" fillId="2" borderId="0" xfId="0" applyNumberFormat="1" applyFont="1" applyFill="1" applyAlignment="1">
      <alignment horizontal="right"/>
    </xf>
    <xf numFmtId="0" fontId="6" fillId="2" borderId="0" xfId="0" applyFont="1" applyFill="1" applyAlignment="1">
      <alignment horizontal="left"/>
    </xf>
    <xf numFmtId="49" fontId="6" fillId="0" borderId="0" xfId="0" applyNumberFormat="1" applyFont="1"/>
    <xf numFmtId="165" fontId="7" fillId="0" borderId="0" xfId="0" applyNumberFormat="1" applyFont="1"/>
    <xf numFmtId="0" fontId="3" fillId="0" borderId="0" xfId="1" applyFont="1" applyFill="1" applyAlignment="1"/>
    <xf numFmtId="49" fontId="8" fillId="0" borderId="0" xfId="0" applyNumberFormat="1" applyFont="1"/>
    <xf numFmtId="0" fontId="6" fillId="0" borderId="0" xfId="0" applyFont="1" applyAlignment="1">
      <alignment wrapText="1"/>
    </xf>
    <xf numFmtId="0" fontId="1" fillId="0" borderId="0" xfId="1" applyFill="1"/>
    <xf numFmtId="0" fontId="1" fillId="0" borderId="0" xfId="1"/>
    <xf numFmtId="0" fontId="5" fillId="0" borderId="0" xfId="0" applyFont="1" applyAlignment="1">
      <alignment wrapText="1"/>
    </xf>
    <xf numFmtId="0" fontId="1" fillId="0" borderId="0" xfId="1" applyAlignment="1">
      <alignment wrapText="1"/>
    </xf>
    <xf numFmtId="0" fontId="7" fillId="0" borderId="0" xfId="0" applyFont="1" applyAlignment="1">
      <alignment horizontal="right"/>
    </xf>
    <xf numFmtId="0" fontId="12" fillId="0" borderId="0" xfId="0" applyFont="1" applyAlignment="1">
      <alignment horizontal="right"/>
    </xf>
    <xf numFmtId="0" fontId="4"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wrapText="1"/>
    </xf>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left" vertical="top" wrapText="1"/>
    </xf>
    <xf numFmtId="0" fontId="1" fillId="0" borderId="0" xfId="1" applyAlignment="1">
      <alignment vertical="top"/>
    </xf>
    <xf numFmtId="43" fontId="5" fillId="0" borderId="0" xfId="3" applyFont="1" applyAlignment="1">
      <alignment vertical="top"/>
    </xf>
    <xf numFmtId="0" fontId="6" fillId="0" borderId="0" xfId="0" applyFont="1" applyAlignment="1">
      <alignment horizontal="right" vertical="top"/>
    </xf>
    <xf numFmtId="3" fontId="6" fillId="0" borderId="0" xfId="0" applyNumberFormat="1" applyFont="1" applyAlignment="1">
      <alignment horizontal="right" vertical="top"/>
    </xf>
    <xf numFmtId="0" fontId="6" fillId="0" borderId="0" xfId="0" applyFont="1" applyAlignment="1">
      <alignment horizontal="left" vertical="top"/>
    </xf>
    <xf numFmtId="166" fontId="5" fillId="0" borderId="0" xfId="0" applyNumberFormat="1" applyFont="1" applyAlignment="1">
      <alignment horizontal="left"/>
    </xf>
    <xf numFmtId="0" fontId="5" fillId="0" borderId="0" xfId="0" applyFont="1" applyAlignment="1">
      <alignment horizontal="left" vertical="top"/>
    </xf>
    <xf numFmtId="43" fontId="5" fillId="0" borderId="0" xfId="3" applyFont="1" applyFill="1" applyAlignment="1">
      <alignment horizontal="left" vertical="top"/>
    </xf>
    <xf numFmtId="0" fontId="9" fillId="3" borderId="1" xfId="0" applyFont="1" applyFill="1" applyBorder="1" applyAlignment="1">
      <alignment horizontal="left"/>
    </xf>
    <xf numFmtId="0" fontId="9" fillId="3" borderId="1" xfId="0" applyFont="1" applyFill="1" applyBorder="1" applyAlignment="1">
      <alignment horizontal="center" vertical="center"/>
    </xf>
    <xf numFmtId="0" fontId="6" fillId="3" borderId="1" xfId="0" applyFont="1" applyFill="1" applyBorder="1"/>
    <xf numFmtId="0" fontId="3" fillId="3" borderId="1" xfId="1" applyFont="1" applyFill="1" applyBorder="1" applyAlignment="1"/>
    <xf numFmtId="0" fontId="7" fillId="3" borderId="1" xfId="0" applyFont="1" applyFill="1" applyBorder="1"/>
    <xf numFmtId="0" fontId="6" fillId="3" borderId="1" xfId="0" applyFont="1" applyFill="1" applyBorder="1" applyAlignment="1">
      <alignment horizontal="right"/>
    </xf>
    <xf numFmtId="3" fontId="6" fillId="3" borderId="1" xfId="0" applyNumberFormat="1" applyFont="1" applyFill="1" applyBorder="1" applyAlignment="1">
      <alignment horizontal="right"/>
    </xf>
    <xf numFmtId="0" fontId="6" fillId="3" borderId="1" xfId="0" applyFont="1" applyFill="1" applyBorder="1" applyAlignment="1">
      <alignment horizontal="left"/>
    </xf>
    <xf numFmtId="0" fontId="13" fillId="4" borderId="0" xfId="0" applyFont="1" applyFill="1" applyAlignment="1">
      <alignment vertical="center" wrapText="1"/>
    </xf>
    <xf numFmtId="49" fontId="0" fillId="0" borderId="0" xfId="0" applyNumberFormat="1"/>
    <xf numFmtId="0" fontId="7" fillId="0" borderId="0" xfId="0" applyFont="1" applyAlignment="1">
      <alignment horizontal="left" vertical="center" wrapText="1"/>
    </xf>
    <xf numFmtId="0" fontId="8" fillId="0" borderId="0" xfId="0" applyFont="1" applyAlignment="1">
      <alignmen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7" fillId="0" borderId="0" xfId="0" applyFont="1" applyAlignment="1">
      <alignment vertical="center"/>
    </xf>
    <xf numFmtId="0" fontId="8" fillId="0" borderId="0" xfId="0" applyFont="1" applyAlignment="1">
      <alignment horizontal="left" vertical="center" wrapText="1"/>
    </xf>
    <xf numFmtId="3" fontId="7" fillId="0" borderId="0" xfId="0" applyNumberFormat="1" applyFont="1" applyAlignment="1">
      <alignment horizontal="left" vertical="center" wrapText="1"/>
    </xf>
    <xf numFmtId="0" fontId="7" fillId="0" borderId="0" xfId="0" applyFont="1" applyAlignment="1">
      <alignment horizontal="left" vertical="center"/>
    </xf>
    <xf numFmtId="0" fontId="14" fillId="4" borderId="2" xfId="0" applyFont="1" applyFill="1" applyBorder="1" applyAlignment="1">
      <alignment vertical="center" wrapText="1"/>
    </xf>
    <xf numFmtId="0" fontId="15" fillId="4" borderId="2"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167" fontId="0" fillId="0" borderId="0" xfId="2" applyNumberFormat="1" applyFont="1" applyAlignment="1">
      <alignment vertical="top"/>
    </xf>
    <xf numFmtId="167" fontId="0" fillId="0" borderId="0" xfId="2" applyNumberFormat="1" applyFont="1" applyAlignment="1">
      <alignment vertical="top" wrapText="1"/>
    </xf>
    <xf numFmtId="49" fontId="0" fillId="0" borderId="0" xfId="0" applyNumberFormat="1" applyAlignment="1">
      <alignment vertical="top" wrapText="1"/>
    </xf>
    <xf numFmtId="0" fontId="0" fillId="0" borderId="0" xfId="0" applyAlignment="1">
      <alignment horizontal="center" vertical="top" wrapText="1"/>
    </xf>
    <xf numFmtId="165" fontId="0" fillId="0" borderId="0" xfId="0" applyNumberFormat="1" applyAlignment="1">
      <alignment vertical="top" wrapText="1"/>
    </xf>
    <xf numFmtId="14" fontId="0" fillId="0" borderId="0" xfId="0" applyNumberFormat="1" applyAlignment="1">
      <alignment vertical="top"/>
    </xf>
    <xf numFmtId="14" fontId="0" fillId="0" borderId="0" xfId="0" applyNumberFormat="1" applyAlignment="1">
      <alignment horizontal="right" vertical="top" wrapText="1"/>
    </xf>
    <xf numFmtId="14" fontId="17" fillId="0" borderId="0" xfId="7" applyNumberFormat="1" applyAlignment="1">
      <alignment horizontal="right" vertical="top"/>
    </xf>
    <xf numFmtId="14" fontId="19" fillId="0" borderId="0" xfId="0" applyNumberFormat="1" applyFont="1" applyAlignment="1">
      <alignment horizontal="right" vertical="top" wrapText="1"/>
    </xf>
    <xf numFmtId="14" fontId="0" fillId="0" borderId="0" xfId="0" applyNumberFormat="1" applyAlignment="1">
      <alignment vertical="top" wrapText="1"/>
    </xf>
    <xf numFmtId="14" fontId="18" fillId="0" borderId="0" xfId="0" applyNumberFormat="1" applyFont="1" applyAlignment="1">
      <alignment horizontal="right" vertical="top" wrapText="1"/>
    </xf>
    <xf numFmtId="14" fontId="0" fillId="0" borderId="0" xfId="0" applyNumberFormat="1" applyAlignment="1">
      <alignment horizontal="right" vertical="top"/>
    </xf>
    <xf numFmtId="14" fontId="0" fillId="0" borderId="0" xfId="0" quotePrefix="1" applyNumberFormat="1" applyAlignment="1">
      <alignment horizontal="right" vertical="top" wrapText="1"/>
    </xf>
    <xf numFmtId="14" fontId="0" fillId="0" borderId="3" xfId="0" applyNumberFormat="1" applyBorder="1" applyAlignment="1">
      <alignment horizontal="right" vertical="top" wrapText="1"/>
    </xf>
    <xf numFmtId="14" fontId="19" fillId="0" borderId="0" xfId="0" applyNumberFormat="1" applyFont="1" applyAlignment="1">
      <alignment horizontal="right" vertical="top"/>
    </xf>
    <xf numFmtId="14" fontId="0" fillId="0" borderId="0" xfId="0" quotePrefix="1" applyNumberFormat="1" applyAlignment="1">
      <alignment horizontal="right" vertical="top"/>
    </xf>
    <xf numFmtId="14" fontId="17" fillId="0" borderId="0" xfId="7" applyNumberFormat="1" applyAlignment="1">
      <alignment vertical="top"/>
    </xf>
    <xf numFmtId="0" fontId="23" fillId="5" borderId="0" xfId="0" applyFont="1" applyFill="1"/>
    <xf numFmtId="0" fontId="23" fillId="6" borderId="0" xfId="0" applyFont="1" applyFill="1"/>
    <xf numFmtId="14" fontId="23" fillId="5" borderId="0" xfId="0" applyNumberFormat="1" applyFont="1" applyFill="1" applyAlignment="1">
      <alignment horizontal="center"/>
    </xf>
    <xf numFmtId="168" fontId="0" fillId="0" borderId="0" xfId="0" applyNumberFormat="1" applyAlignment="1">
      <alignment horizontal="right" vertical="top" wrapText="1"/>
    </xf>
    <xf numFmtId="14" fontId="16" fillId="0" borderId="0" xfId="7" applyNumberFormat="1" applyFont="1" applyAlignment="1">
      <alignment horizontal="right" vertical="top"/>
    </xf>
    <xf numFmtId="0" fontId="24" fillId="0" borderId="0" xfId="0" applyFont="1" applyAlignment="1">
      <alignment vertical="top" wrapText="1"/>
    </xf>
    <xf numFmtId="14" fontId="24" fillId="0" borderId="0" xfId="0" applyNumberFormat="1" applyFont="1" applyAlignment="1">
      <alignment horizontal="right" vertical="top" wrapText="1"/>
    </xf>
    <xf numFmtId="0" fontId="24" fillId="0" borderId="0" xfId="0" applyFont="1" applyAlignment="1">
      <alignment vertical="top"/>
    </xf>
    <xf numFmtId="169" fontId="0" fillId="0" borderId="0" xfId="0" applyNumberFormat="1" applyAlignment="1">
      <alignment vertical="top" wrapText="1"/>
    </xf>
    <xf numFmtId="169" fontId="0" fillId="0" borderId="0" xfId="2" applyNumberFormat="1" applyFont="1" applyAlignment="1">
      <alignment vertical="top" wrapText="1"/>
    </xf>
    <xf numFmtId="169" fontId="24" fillId="0" borderId="0" xfId="2" applyNumberFormat="1" applyFont="1" applyAlignment="1">
      <alignment vertical="top" wrapText="1"/>
    </xf>
    <xf numFmtId="169" fontId="0" fillId="0" borderId="0" xfId="2" applyNumberFormat="1" applyFont="1" applyFill="1" applyAlignment="1">
      <alignment vertical="top" wrapText="1"/>
    </xf>
    <xf numFmtId="169" fontId="24" fillId="0" borderId="0" xfId="2" applyNumberFormat="1" applyFont="1" applyAlignment="1">
      <alignment vertical="top"/>
    </xf>
    <xf numFmtId="170" fontId="0" fillId="0" borderId="0" xfId="2" applyNumberFormat="1" applyFont="1" applyAlignment="1">
      <alignment vertical="top" wrapText="1"/>
    </xf>
    <xf numFmtId="170" fontId="22" fillId="0" borderId="0" xfId="2" applyNumberFormat="1" applyFont="1" applyFill="1" applyAlignment="1">
      <alignment vertical="top" wrapText="1"/>
    </xf>
    <xf numFmtId="170" fontId="24" fillId="0" borderId="0" xfId="2" applyNumberFormat="1" applyFont="1" applyAlignment="1">
      <alignment vertical="top" wrapText="1"/>
    </xf>
    <xf numFmtId="0" fontId="0" fillId="0" borderId="4" xfId="0" applyBorder="1" applyAlignment="1">
      <alignment vertical="center" wrapText="1"/>
    </xf>
    <xf numFmtId="0" fontId="0" fillId="0" borderId="0" xfId="0" applyAlignment="1">
      <alignment vertical="center" wrapText="1"/>
    </xf>
  </cellXfs>
  <cellStyles count="9">
    <cellStyle name="Comma" xfId="3" builtinId="3"/>
    <cellStyle name="Currency" xfId="2" builtinId="4"/>
    <cellStyle name="Currency 2" xfId="6" xr:uid="{00000000-0005-0000-0000-000002000000}"/>
    <cellStyle name="Hyperlink" xfId="1" builtinId="8"/>
    <cellStyle name="Normal" xfId="0" builtinId="0"/>
    <cellStyle name="Normal 2" xfId="5" xr:uid="{00000000-0005-0000-0000-000005000000}"/>
    <cellStyle name="Normal 3" xfId="4" xr:uid="{00000000-0005-0000-0000-000006000000}"/>
    <cellStyle name="Normal 4" xfId="7" xr:uid="{00000000-0005-0000-0000-000007000000}"/>
    <cellStyle name="Normal 5" xfId="8" xr:uid="{A80D9AD8-FDF2-4F70-A81D-03DE9766E28B}"/>
  </cellStyles>
  <dxfs count="29">
    <dxf>
      <fill>
        <patternFill>
          <bgColor rgb="FFFF9B9B"/>
        </patternFill>
      </fill>
    </dxf>
    <dxf>
      <fill>
        <patternFill>
          <bgColor rgb="FFFF9B9B"/>
        </patternFill>
      </fill>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_-&quot;$&quot;* #,##0_-;\-&quot;$&quot;* #,##0_-;_-&quot;$&quot;* &quot;-&quot;??_-;_-@_-"/>
      <alignment horizontal="general" vertical="top" textRotation="0" wrapText="1" indent="0" justifyLastLine="0" shrinkToFit="0" readingOrder="0"/>
    </dxf>
    <dxf>
      <numFmt numFmtId="170" formatCode="_-* #,##0_-&quot;$&quot;;\-\4* #,##0_-&quot;$&quot;;_-* &quot;-&quot;??_-;_-@_-&quot;$&quo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_-&quot;$&quot;* #,##0_-;\-&quot;$&quot;* #,##0_-;_-&quot;$&quot;* &quot;-&quot;??_-;_-@_-"/>
      <alignment horizontal="general" vertical="top" textRotation="0" wrapText="1" indent="0" justifyLastLine="0" shrinkToFit="0" readingOrder="0"/>
    </dxf>
    <dxf>
      <numFmt numFmtId="169" formatCode="_ * #,##0_)\ [$$-C0C]_ ;_ * \(#,##0\)\ [$$-C0C]_ ;_ * &quot;-&quot;_)\ [$$-C0C]_ ;_ @_ "/>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65" formatCode="_([$$-409]* #,##0_);_([$$-409]* \(#,##0\);_([$$-409]* &quot;-&quot;??_);_(@_)"/>
      <alignment horizontal="general" vertical="top" textRotation="0" wrapText="1" indent="0" justifyLastLine="0" shrinkToFit="0" readingOrder="0"/>
    </dxf>
    <dxf>
      <numFmt numFmtId="169" formatCode="_ * #,##0_)\ [$$-C0C]_ ;_ * \(#,##0\)\ [$$-C0C]_ ;_ * &quot;-&quot;_)\ [$$-C0C]_ ;_ @_ "/>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71" formatCode="[$-F800]dddd\,\ mmmm\ dd\,\ yyyy"/>
      <alignment horizontal="right" vertical="top" textRotation="0" wrapText="1" indent="0" justifyLastLine="0" shrinkToFit="0" readingOrder="0"/>
    </dxf>
    <dxf>
      <numFmt numFmtId="172" formatCode="m/d/yyyy"/>
      <alignment horizontal="right" vertical="top" textRotation="0" wrapText="1" indent="0" justifyLastLine="0" shrinkToFit="0" readingOrder="0"/>
    </dxf>
    <dxf>
      <alignment horizontal="general" vertical="top" textRotation="0" wrapText="1" indent="0" justifyLastLine="0" shrinkToFit="0" readingOrder="0"/>
    </dxf>
    <dxf>
      <alignment vertical="top" textRotation="0" indent="0" justifyLastLine="0" shrinkToFit="0" readingOrder="0"/>
    </dxf>
  </dxfs>
  <tableStyles count="0" defaultTableStyle="TableStyleMedium2" defaultPivotStyle="PivotStyleLight16"/>
  <colors>
    <mruColors>
      <color rgb="FFFF9B9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blanche\Desktop\SHELL%20TERM%20START%20CMHC%20RCFI%20Tracking%20Sheet%202020-09-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blanche\Desktop\CMHC%20RCFI%20Tracking%20Sheet%202020-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sheetName val="Underwriting Tracking Sheet"/>
      <sheetName val="Funded Loans"/>
      <sheetName val="Declined or Withdrawn"/>
      <sheetName val="Graph"/>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sheetName val="Underwriting Tracking Sheet"/>
      <sheetName val="Funded Loans"/>
      <sheetName val="Declined or Withdrawn"/>
      <sheetName val="Graph"/>
      <sheetName val="Sheet1"/>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N526" totalsRowShown="0" headerRowDxfId="28" dataDxfId="27">
  <autoFilter ref="A1:N526" xr:uid="{00000000-000C-0000-FFFF-FFFF00000000}"/>
  <sortState xmlns:xlrd2="http://schemas.microsoft.com/office/spreadsheetml/2017/richdata2" ref="A2:N526">
    <sortCondition descending="1" ref="A1:A526"/>
  </sortState>
  <tableColumns count="14">
    <tableColumn id="12" xr3:uid="{00000000-0010-0000-0000-00000C000000}" name="Date annoncée" dataDxfId="26" totalsRowDxfId="25"/>
    <tableColumn id="2" xr3:uid="{00000000-0010-0000-0000-000002000000}" name="Nom du projet" dataDxfId="24" totalsRowDxfId="23"/>
    <tableColumn id="4" xr3:uid="{00000000-0010-0000-0000-000004000000}" name="Municipalité" dataDxfId="22" totalsRowDxfId="21"/>
    <tableColumn id="5" xr3:uid="{00000000-0010-0000-0000-000005000000}" name="PT" dataDxfId="20" totalsRowDxfId="19"/>
    <tableColumn id="6" xr3:uid="{00000000-0010-0000-0000-000006000000}" name="Financement total de la SCHL" dataDxfId="18" totalsRowDxfId="17"/>
    <tableColumn id="7" xr3:uid="{00000000-0010-0000-0000-000007000000}" name="Nombre d’unités" dataDxfId="16" totalsRowDxfId="15"/>
    <tableColumn id="17" xr3:uid="{00000000-0010-0000-0000-000011000000}" name="Nom du programme" dataDxfId="14" totalsRowDxfId="13"/>
    <tableColumn id="8" xr3:uid="{00000000-0010-0000-0000-000008000000}" name="Type de projet" dataDxfId="12" totalsRowDxfId="11"/>
    <tableColumn id="22" xr3:uid="{30DBA942-00F4-43CB-A2F1-52ECE5BE5DB8}" name="Montant total du prêt" dataDxfId="10" totalsRowDxfId="9"/>
    <tableColumn id="23" xr3:uid="{CC99AACA-066D-4E36-8115-7149EB6A8104}" name="Montant total de la contribution" dataDxfId="8" totalsRowDxfId="7"/>
    <tableColumn id="16" xr3:uid="{42192E5C-415B-4330-A346-DC8BC962F999}" name="Nombre d’unités abordables" dataDxfId="6"/>
    <tableColumn id="18" xr3:uid="{FE30F77D-A100-4785-9B63-ED25B6B99B98}" name="Nombre d’unités accessibles" dataDxfId="5"/>
    <tableColumn id="27" xr3:uid="{28F1E5BC-D4A9-45F7-893B-F12A647ABC8F}" name="Type de proposant" dataDxfId="4" totalsRowDxfId="3"/>
    <tableColumn id="10" xr3:uid="{B5E87FE0-AAAA-4B9B-BC94-AC324E5DCE3F}" name="Organisation proposante" dataDxfId="2"/>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wilson@mdmdevelopments.com" TargetMode="External"/><Relationship Id="rId21" Type="http://schemas.openxmlformats.org/officeDocument/2006/relationships/hyperlink" Target="https://www.cmhc-schl.gc.ca/en/media-newsroom/news-releases/2018/making-housing-more-affordable-for-middle-class-families-in-ottawa" TargetMode="External"/><Relationship Id="rId42" Type="http://schemas.openxmlformats.org/officeDocument/2006/relationships/hyperlink" Target="https://www.cmhc-schl.gc.ca/en/media-newsroom/news-releases/2019/new-affordable-townhomes-open-edmonton" TargetMode="External"/><Relationship Id="rId63" Type="http://schemas.openxmlformats.org/officeDocument/2006/relationships/hyperlink" Target="mailto:slesser@lesserassociates.com" TargetMode="External"/><Relationship Id="rId84" Type="http://schemas.openxmlformats.org/officeDocument/2006/relationships/hyperlink" Target="https://www.cmhc-schl.gc.ca/en/media-newsroom/news-releases/2020/making-housing-more-affordable-middle-income-families-ottawa" TargetMode="External"/><Relationship Id="rId16" Type="http://schemas.openxmlformats.org/officeDocument/2006/relationships/hyperlink" Target="mailto:je.read@uwinnipeg.ca" TargetMode="External"/><Relationship Id="rId107" Type="http://schemas.openxmlformats.org/officeDocument/2006/relationships/hyperlink" Target="https://www.cmhc-schl.gc.ca/en/media-newsroom/news-releases/2020/making-more-rental-housing-available-families-ottawa" TargetMode="External"/><Relationship Id="rId11" Type="http://schemas.openxmlformats.org/officeDocument/2006/relationships/hyperlink" Target="mailto:keith.merkel@edgecorpgroup.com" TargetMode="External"/><Relationship Id="rId32" Type="http://schemas.openxmlformats.org/officeDocument/2006/relationships/hyperlink" Target="https://www.cmhc-schl.gc.ca/en/media-newsroom/news-releases/2019/making-housing-more-affordable-for-middle-class-families-ajax" TargetMode="External"/><Relationship Id="rId37" Type="http://schemas.openxmlformats.org/officeDocument/2006/relationships/hyperlink" Target="mailto:marla@whistlerhousing.ca" TargetMode="External"/><Relationship Id="rId53" Type="http://schemas.openxmlformats.org/officeDocument/2006/relationships/hyperlink" Target="mailto:natan@greatwise.ca" TargetMode="External"/><Relationship Id="rId58" Type="http://schemas.openxmlformats.org/officeDocument/2006/relationships/hyperlink" Target="mailto:rob.purdy@catalystcommdev.org" TargetMode="External"/><Relationship Id="rId74" Type="http://schemas.openxmlformats.org/officeDocument/2006/relationships/hyperlink" Target="mailto:martin@groupemge.com" TargetMode="External"/><Relationship Id="rId79" Type="http://schemas.openxmlformats.org/officeDocument/2006/relationships/hyperlink" Target="mailto:rjerabek@nwood.ns.ca" TargetMode="External"/><Relationship Id="rId102" Type="http://schemas.openxmlformats.org/officeDocument/2006/relationships/hyperlink" Target="mailto:nmiller@bobha.com" TargetMode="External"/><Relationship Id="rId123" Type="http://schemas.openxmlformats.org/officeDocument/2006/relationships/hyperlink" Target="mailto:aleser@capmaxadvisory.com" TargetMode="External"/><Relationship Id="rId128" Type="http://schemas.openxmlformats.org/officeDocument/2006/relationships/hyperlink" Target="mailto:jbros@musqueam.bc.ca" TargetMode="External"/><Relationship Id="rId5" Type="http://schemas.openxmlformats.org/officeDocument/2006/relationships/hyperlink" Target="mailto:mross@shireconsulting.ca" TargetMode="External"/><Relationship Id="rId90" Type="http://schemas.openxmlformats.org/officeDocument/2006/relationships/hyperlink" Target="mailto:francesco@rosecorp.com" TargetMode="External"/><Relationship Id="rId95" Type="http://schemas.openxmlformats.org/officeDocument/2006/relationships/hyperlink" Target="mailto:rsipka@kanas.ca" TargetMode="External"/><Relationship Id="rId22" Type="http://schemas.openxmlformats.org/officeDocument/2006/relationships/hyperlink" Target="https://www.cmhc-schl.gc.ca/en/media-newsroom/news-releases/2018/making-housing-more-affordable-for-middle-class-families-wolfville" TargetMode="External"/><Relationship Id="rId27" Type="http://schemas.openxmlformats.org/officeDocument/2006/relationships/hyperlink" Target="mailto:len@urbancoreventures.com" TargetMode="External"/><Relationship Id="rId43" Type="http://schemas.openxmlformats.org/officeDocument/2006/relationships/hyperlink" Target="https://www.cmhc-schl.gc.ca/en/media-newsroom/news-releases/2019/more-affordable-rental-homes-middle-class-canadians-coming-vancouver" TargetMode="External"/><Relationship Id="rId48" Type="http://schemas.openxmlformats.org/officeDocument/2006/relationships/hyperlink" Target="https://www.cmhc-schl.gc.ca/en/media-newsroom/news-releases/2019/making-housing-more-affordable-seniors-ottawa" TargetMode="External"/><Relationship Id="rId64" Type="http://schemas.openxmlformats.org/officeDocument/2006/relationships/hyperlink" Target="mailto:adrian.hornett@trumanhomes.com" TargetMode="External"/><Relationship Id="rId69" Type="http://schemas.openxmlformats.org/officeDocument/2006/relationships/hyperlink" Target="mailto:lorenm@saroukiangroup.com" TargetMode="External"/><Relationship Id="rId113" Type="http://schemas.openxmlformats.org/officeDocument/2006/relationships/hyperlink" Target="mailto:martin@groupemge.com" TargetMode="External"/><Relationship Id="rId118" Type="http://schemas.openxmlformats.org/officeDocument/2006/relationships/hyperlink" Target="mailto:charlotte.au@townline.ca" TargetMode="External"/><Relationship Id="rId134" Type="http://schemas.openxmlformats.org/officeDocument/2006/relationships/printerSettings" Target="../printerSettings/printerSettings1.bin"/><Relationship Id="rId80" Type="http://schemas.openxmlformats.org/officeDocument/2006/relationships/hyperlink" Target="https://www.cmhc-schl.gc.ca/en/media-newsroom/news-releases/2020/making-housing-more-affordable-middle-income-seniors-bedford" TargetMode="External"/><Relationship Id="rId85" Type="http://schemas.openxmlformats.org/officeDocument/2006/relationships/hyperlink" Target="https://www.cmhc-schl.gc.ca/en/media-newsroom/news-releases/2020/government-canada-invests-langford-rental-housing-middle-income-canadians" TargetMode="External"/><Relationship Id="rId12" Type="http://schemas.openxmlformats.org/officeDocument/2006/relationships/hyperlink" Target="https://www.cmhc-schl.gc.ca/en/media-newsroom/news-releases/2018/creating-more-affordable-rental-housing-canadas-middle-class" TargetMode="External"/><Relationship Id="rId17" Type="http://schemas.openxmlformats.org/officeDocument/2006/relationships/hyperlink" Target="mailto:jterryduffy@gmail.com" TargetMode="External"/><Relationship Id="rId33" Type="http://schemas.openxmlformats.org/officeDocument/2006/relationships/hyperlink" Target="https://www.cmhc-schl.gc.ca/en/media-newsroom/news-releases/2019/making-housing-more-affordable-for-families-london" TargetMode="External"/><Relationship Id="rId38" Type="http://schemas.openxmlformats.org/officeDocument/2006/relationships/hyperlink" Target="mailto:Shaheen.nasseri@gmail.com" TargetMode="External"/><Relationship Id="rId59" Type="http://schemas.openxmlformats.org/officeDocument/2006/relationships/hyperlink" Target="mailto:Colin@lumadevelopment.ca" TargetMode="External"/><Relationship Id="rId103" Type="http://schemas.openxmlformats.org/officeDocument/2006/relationships/hyperlink" Target="mailto:alexander.ray@mosaichomes.com" TargetMode="External"/><Relationship Id="rId108" Type="http://schemas.openxmlformats.org/officeDocument/2006/relationships/hyperlink" Target="https://www.cmhc-schl.gc.ca/en/media-newsroom/news-releases/2020/making-more-rental-housing-families-toronto" TargetMode="External"/><Relationship Id="rId124" Type="http://schemas.openxmlformats.org/officeDocument/2006/relationships/hyperlink" Target="mailto:sammy.hachem@gmail.com" TargetMode="External"/><Relationship Id="rId129" Type="http://schemas.openxmlformats.org/officeDocument/2006/relationships/hyperlink" Target="mailto:karstpierre@constructionsr.com" TargetMode="External"/><Relationship Id="rId54" Type="http://schemas.openxmlformats.org/officeDocument/2006/relationships/hyperlink" Target="mailto:martin.sacksner@placementssommet.com" TargetMode="External"/><Relationship Id="rId70" Type="http://schemas.openxmlformats.org/officeDocument/2006/relationships/hyperlink" Target="mailto:rjosan@josanproperties.com" TargetMode="External"/><Relationship Id="rId75" Type="http://schemas.openxmlformats.org/officeDocument/2006/relationships/hyperlink" Target="mailto:tyangki@dream.ca" TargetMode="External"/><Relationship Id="rId91" Type="http://schemas.openxmlformats.org/officeDocument/2006/relationships/hyperlink" Target="mailto:diane@mcquaid.com" TargetMode="External"/><Relationship Id="rId96" Type="http://schemas.openxmlformats.org/officeDocument/2006/relationships/hyperlink" Target="mailto:jkendall@cressey.com" TargetMode="External"/><Relationship Id="rId1" Type="http://schemas.openxmlformats.org/officeDocument/2006/relationships/hyperlink" Target="mailto:ldetta@kwhab.ca" TargetMode="External"/><Relationship Id="rId6" Type="http://schemas.openxmlformats.org/officeDocument/2006/relationships/hyperlink" Target="mailto:petergrater@medallioncorp.com" TargetMode="External"/><Relationship Id="rId23" Type="http://schemas.openxmlformats.org/officeDocument/2006/relationships/hyperlink" Target="https://pm.gc.ca/eng/news/2018/11/22/more-affordable-housing-families-calgary" TargetMode="External"/><Relationship Id="rId28" Type="http://schemas.openxmlformats.org/officeDocument/2006/relationships/hyperlink" Target="mailto:ray.sullivan@ccochousing.org" TargetMode="External"/><Relationship Id="rId49" Type="http://schemas.openxmlformats.org/officeDocument/2006/relationships/hyperlink" Target="https://www.cmhc-schl.gc.ca/en/media-newsroom/news-releases/2019/government-canada-supports-victoria-micro-suite-affordable-rental-project" TargetMode="External"/><Relationship Id="rId114" Type="http://schemas.openxmlformats.org/officeDocument/2006/relationships/hyperlink" Target="mailto:robert.drizis@taylorwoodrealty.ca" TargetMode="External"/><Relationship Id="rId119" Type="http://schemas.openxmlformats.org/officeDocument/2006/relationships/hyperlink" Target="mailto:aaronm@horizonhousing.ab.ca" TargetMode="External"/><Relationship Id="rId44" Type="http://schemas.openxmlformats.org/officeDocument/2006/relationships/hyperlink" Target="mailto:rfung@thesalientgroup.com" TargetMode="External"/><Relationship Id="rId60" Type="http://schemas.openxmlformats.org/officeDocument/2006/relationships/hyperlink" Target="mailto:keith.merkel@edgecorpgroup.com" TargetMode="External"/><Relationship Id="rId65" Type="http://schemas.openxmlformats.org/officeDocument/2006/relationships/hyperlink" Target="mailto:neil.malhotra@claridgehomes.com" TargetMode="External"/><Relationship Id="rId81" Type="http://schemas.openxmlformats.org/officeDocument/2006/relationships/hyperlink" Target="mailto:slesser@lesserassociates.com" TargetMode="External"/><Relationship Id="rId86" Type="http://schemas.openxmlformats.org/officeDocument/2006/relationships/hyperlink" Target="mailto:mmohajer@mmohajer.com" TargetMode="External"/><Relationship Id="rId130" Type="http://schemas.openxmlformats.org/officeDocument/2006/relationships/hyperlink" Target="mailto:joelevine@dubelle.com" TargetMode="External"/><Relationship Id="rId135" Type="http://schemas.openxmlformats.org/officeDocument/2006/relationships/vmlDrawing" Target="../drawings/vmlDrawing1.vml"/><Relationship Id="rId13" Type="http://schemas.openxmlformats.org/officeDocument/2006/relationships/hyperlink" Target="https://www.cmhc-schl.gc.ca/en/media-newsroom/news-releases/2018/creating-more-affordable-rental-housing-canadas-middle-class-kitchener" TargetMode="External"/><Relationship Id="rId18" Type="http://schemas.openxmlformats.org/officeDocument/2006/relationships/hyperlink" Target="https://www.cmhc-schl.gc.ca/en/media-newsroom/news-releases/2019/making-housing-more-affordable-for-middle-class-families-chilliwack" TargetMode="External"/><Relationship Id="rId39" Type="http://schemas.openxmlformats.org/officeDocument/2006/relationships/hyperlink" Target="mailto:itizippers@yahoo.com" TargetMode="External"/><Relationship Id="rId109" Type="http://schemas.openxmlformats.org/officeDocument/2006/relationships/hyperlink" Target="https://www.cmhc-schl.gc.ca/en/media-newsroom/news-releases/2020/new-housing-newmarket" TargetMode="External"/><Relationship Id="rId34" Type="http://schemas.openxmlformats.org/officeDocument/2006/relationships/hyperlink" Target="https://www.cmhc-schl.gc.ca/en/media-newsroom/news-releases/2019/making-housing-more-affordable-middle-class-families-toronto" TargetMode="External"/><Relationship Id="rId50" Type="http://schemas.openxmlformats.org/officeDocument/2006/relationships/hyperlink" Target="mailto:david@arsenaultbros.com" TargetMode="External"/><Relationship Id="rId55" Type="http://schemas.openxmlformats.org/officeDocument/2006/relationships/hyperlink" Target="mailto:itizippers@yahoo.com" TargetMode="External"/><Relationship Id="rId76" Type="http://schemas.openxmlformats.org/officeDocument/2006/relationships/hyperlink" Target="https://www.cmhc-schl.gc.ca/en/media-newsroom/news-releases/2020/making-housing-more-affordable-toronto" TargetMode="External"/><Relationship Id="rId97" Type="http://schemas.openxmlformats.org/officeDocument/2006/relationships/hyperlink" Target="mailto:rmar@wesgroup.ca" TargetMode="External"/><Relationship Id="rId104" Type="http://schemas.openxmlformats.org/officeDocument/2006/relationships/hyperlink" Target="mailto:hmcqueen@concertproperties.com" TargetMode="External"/><Relationship Id="rId120" Type="http://schemas.openxmlformats.org/officeDocument/2006/relationships/hyperlink" Target="mailto:max.bruce@mosaichomes.com" TargetMode="External"/><Relationship Id="rId125" Type="http://schemas.openxmlformats.org/officeDocument/2006/relationships/hyperlink" Target="mailto:ggooch@ayrshire.ca" TargetMode="External"/><Relationship Id="rId7" Type="http://schemas.openxmlformats.org/officeDocument/2006/relationships/hyperlink" Target="mailto:simon@tfai.com" TargetMode="External"/><Relationship Id="rId71" Type="http://schemas.openxmlformats.org/officeDocument/2006/relationships/hyperlink" Target="mailto:bill.burleigh@rogers.com" TargetMode="External"/><Relationship Id="rId92" Type="http://schemas.openxmlformats.org/officeDocument/2006/relationships/hyperlink" Target="mailto:dletourneau@groupebeaumont.qc.ca" TargetMode="External"/><Relationship Id="rId2" Type="http://schemas.openxmlformats.org/officeDocument/2006/relationships/hyperlink" Target="mailto:wking@cressey.com" TargetMode="External"/><Relationship Id="rId29" Type="http://schemas.openxmlformats.org/officeDocument/2006/relationships/hyperlink" Target="mailto:neil.malhotra@claridgehomes.com" TargetMode="External"/><Relationship Id="rId24" Type="http://schemas.openxmlformats.org/officeDocument/2006/relationships/hyperlink" Target="https://www.cmhc-schl.gc.ca/en/media-newsroom/news-releases/2018/housing-more-affordable-for-middle-class-families-london" TargetMode="External"/><Relationship Id="rId40" Type="http://schemas.openxmlformats.org/officeDocument/2006/relationships/hyperlink" Target="https://www.cmhc-schl.gc.ca/en/media-newsroom/news-releases/2019/making-housing-more-affordable-for-middle-class-families-toronto" TargetMode="External"/><Relationship Id="rId45" Type="http://schemas.openxmlformats.org/officeDocument/2006/relationships/hyperlink" Target="mailto:cynthia.jacques@ccochousing.org" TargetMode="External"/><Relationship Id="rId66" Type="http://schemas.openxmlformats.org/officeDocument/2006/relationships/hyperlink" Target="mailto:alargento@icloud.com" TargetMode="External"/><Relationship Id="rId87" Type="http://schemas.openxmlformats.org/officeDocument/2006/relationships/hyperlink" Target="mailto:sabel@missiongroup.ca" TargetMode="External"/><Relationship Id="rId110" Type="http://schemas.openxmlformats.org/officeDocument/2006/relationships/hyperlink" Target="mailto:aleser@capmaxadvisory.com" TargetMode="External"/><Relationship Id="rId115" Type="http://schemas.openxmlformats.org/officeDocument/2006/relationships/hyperlink" Target="mailto:Srokin@Greenleafgroup.ca" TargetMode="External"/><Relationship Id="rId131" Type="http://schemas.openxmlformats.org/officeDocument/2006/relationships/hyperlink" Target="mailto:foster.d@mortgagecentre.com" TargetMode="External"/><Relationship Id="rId136" Type="http://schemas.openxmlformats.org/officeDocument/2006/relationships/comments" Target="../comments1.xml"/><Relationship Id="rId61" Type="http://schemas.openxmlformats.org/officeDocument/2006/relationships/hyperlink" Target="mailto:ayu@starwoodgroup.com" TargetMode="External"/><Relationship Id="rId82" Type="http://schemas.openxmlformats.org/officeDocument/2006/relationships/hyperlink" Target="https://www.cmhc-schl.gc.ca/en/media-newsroom/news-releases/2020/making-more-rental-housing-available-families-toronto" TargetMode="External"/><Relationship Id="rId19" Type="http://schemas.openxmlformats.org/officeDocument/2006/relationships/hyperlink" Target="https://www.cmhc-schl.gc.ca/en/media-newsroom/news-releases/2018/supporting-rental-housing-for-middle-class-in-victoria" TargetMode="External"/><Relationship Id="rId14" Type="http://schemas.openxmlformats.org/officeDocument/2006/relationships/hyperlink" Target="https://www.cmhc-schl.gc.ca/en/media-newsroom/news-releases/2018/making-housing-more-affordable-for-middle-class-families-vancouver" TargetMode="External"/><Relationship Id="rId30" Type="http://schemas.openxmlformats.org/officeDocument/2006/relationships/hyperlink" Target="mailto:sculig2@gmail.com" TargetMode="External"/><Relationship Id="rId35" Type="http://schemas.openxmlformats.org/officeDocument/2006/relationships/hyperlink" Target="https://www.cmhc-schl.gc.ca/en/media-newsroom/news-releases/2019/making-housing-more-affordable-middle-class-families-welland" TargetMode="External"/><Relationship Id="rId56" Type="http://schemas.openxmlformats.org/officeDocument/2006/relationships/hyperlink" Target="mailto:greg_r1@telus.net" TargetMode="External"/><Relationship Id="rId77" Type="http://schemas.openxmlformats.org/officeDocument/2006/relationships/hyperlink" Target="mailto:jmartin@oldoak.ca" TargetMode="External"/><Relationship Id="rId100" Type="http://schemas.openxmlformats.org/officeDocument/2006/relationships/hyperlink" Target="mailto:shawn@quadrahomes.com" TargetMode="External"/><Relationship Id="rId105" Type="http://schemas.openxmlformats.org/officeDocument/2006/relationships/hyperlink" Target="mailto:robpurdy@live.ca" TargetMode="External"/><Relationship Id="rId126" Type="http://schemas.openxmlformats.org/officeDocument/2006/relationships/hyperlink" Target="https://www.cmhc-schl.gc.ca/en/media-newsroom/news-releases/2020/new-mixed-income-rental-homes-coming-pineridge" TargetMode="External"/><Relationship Id="rId8" Type="http://schemas.openxmlformats.org/officeDocument/2006/relationships/hyperlink" Target="mailto:brianburr@winmarfraservalley.com" TargetMode="External"/><Relationship Id="rId51" Type="http://schemas.openxmlformats.org/officeDocument/2006/relationships/hyperlink" Target="mailto:david@porte.ca" TargetMode="External"/><Relationship Id="rId72" Type="http://schemas.openxmlformats.org/officeDocument/2006/relationships/hyperlink" Target="mailto:cj@preeminentdevelopments.ca" TargetMode="External"/><Relationship Id="rId93" Type="http://schemas.openxmlformats.org/officeDocument/2006/relationships/hyperlink" Target="mailto:rick@anagramhomes.com" TargetMode="External"/><Relationship Id="rId98" Type="http://schemas.openxmlformats.org/officeDocument/2006/relationships/hyperlink" Target="mailto:jefflabrecque33@gmail.com" TargetMode="External"/><Relationship Id="rId121" Type="http://schemas.openxmlformats.org/officeDocument/2006/relationships/hyperlink" Target="mailto:jefflabrecque33@gmail.com" TargetMode="External"/><Relationship Id="rId3" Type="http://schemas.openxmlformats.org/officeDocument/2006/relationships/hyperlink" Target="mailto:peter@polycorp.ca" TargetMode="External"/><Relationship Id="rId25" Type="http://schemas.openxmlformats.org/officeDocument/2006/relationships/hyperlink" Target="https://www.cmhc-schl.gc.ca/en/media-newsroom/news-releases/2019/making-housing-more-affordable-for-middle-class-families-winnipeg" TargetMode="External"/><Relationship Id="rId46" Type="http://schemas.openxmlformats.org/officeDocument/2006/relationships/hyperlink" Target="https://www.cmhc-schl.gc.ca/en/media-newsroom/news-releases/2019/government-canada-supporting-housing-affordability-south-surrey" TargetMode="External"/><Relationship Id="rId67" Type="http://schemas.openxmlformats.org/officeDocument/2006/relationships/hyperlink" Target="mailto:jhoward@wbhomes.ca" TargetMode="External"/><Relationship Id="rId116" Type="http://schemas.openxmlformats.org/officeDocument/2006/relationships/hyperlink" Target="mailto:natan@greatwise.ca" TargetMode="External"/><Relationship Id="rId20" Type="http://schemas.openxmlformats.org/officeDocument/2006/relationships/hyperlink" Target="https://www.cmhc-schl.gc.ca/en/media-newsroom/news-releases/2018/making-housing-more-affordable-for-middle-class-families-in-ottawa" TargetMode="External"/><Relationship Id="rId41" Type="http://schemas.openxmlformats.org/officeDocument/2006/relationships/hyperlink" Target="https://www.cmhc-schl.gc.ca/en/media-newsroom/news-releases/2019/government-canada-invests-whistler-passive-house-affordable-rental-building" TargetMode="External"/><Relationship Id="rId62" Type="http://schemas.openxmlformats.org/officeDocument/2006/relationships/hyperlink" Target="mailto:max.bruce@mosaichomes.com" TargetMode="External"/><Relationship Id="rId83" Type="http://schemas.openxmlformats.org/officeDocument/2006/relationships/hyperlink" Target="https://www.cmhc-schl.gc.ca/en/media-newsroom/news-releases/2020/making-housing-more-affordable-calgary" TargetMode="External"/><Relationship Id="rId88" Type="http://schemas.openxmlformats.org/officeDocument/2006/relationships/hyperlink" Target="mailto:jefflabrecque33@gmail.com" TargetMode="External"/><Relationship Id="rId111" Type="http://schemas.openxmlformats.org/officeDocument/2006/relationships/hyperlink" Target="mailto:dwaldref@wesgroup.ca" TargetMode="External"/><Relationship Id="rId132" Type="http://schemas.openxmlformats.org/officeDocument/2006/relationships/hyperlink" Target="https://cmhc-schl-1.crm3.dynamics.com/form/page.aspx?ver=1727124252&amp;themeId=3ec7dd74-4c6d-46db-12b1-8021d65eb877&amp;tstamp=1106331292&amp;updateTimeStamp=636489212340778997&amp;lcid=1033&amp;userts=132509402849157518" TargetMode="External"/><Relationship Id="rId15" Type="http://schemas.openxmlformats.org/officeDocument/2006/relationships/hyperlink" Target="https://www.cmhc-schl.gc.ca/en/media-newsroom/news-releases/2018/making-housing-more-affordable-for-middle-class-families-winnipeg" TargetMode="External"/><Relationship Id="rId36" Type="http://schemas.openxmlformats.org/officeDocument/2006/relationships/hyperlink" Target="https://www.cmhc-schl.gc.ca/en/media-newsroom/news-releases/2019/making-housing-more-affordable-for-seniors-tillsonburg" TargetMode="External"/><Relationship Id="rId57" Type="http://schemas.openxmlformats.org/officeDocument/2006/relationships/hyperlink" Target="mailto:danny@wjconstruction.ca" TargetMode="External"/><Relationship Id="rId106" Type="http://schemas.openxmlformats.org/officeDocument/2006/relationships/hyperlink" Target="https://www.cmhc-schl.gc.ca/en/media-newsroom/news-releases/2020/more-rental-housing-peterborough" TargetMode="External"/><Relationship Id="rId127" Type="http://schemas.openxmlformats.org/officeDocument/2006/relationships/hyperlink" Target="https://cmhc-schl-1.crm3.dynamics.com/form/page.aspx?ver=-1922644754&amp;themeId=3ec7dd74-4c6d-46db-12b1-8021d65eb877&amp;tstamp=406369970&amp;updateTimeStamp=636489212340778997&amp;lcid=1033&amp;userts=132230219637826161&amp;appid=44adecd8-0dd2-4a3d-93c7-10393362a8d0" TargetMode="External"/><Relationship Id="rId10" Type="http://schemas.openxmlformats.org/officeDocument/2006/relationships/hyperlink" Target="mailto:jean.durocher@sympatico.ca" TargetMode="External"/><Relationship Id="rId31" Type="http://schemas.openxmlformats.org/officeDocument/2006/relationships/hyperlink" Target="https://www.cmhc-schl.gc.ca/en/media-newsroom/news-releases/2019/making-housing-more-affordable-middle-class-families-montreal" TargetMode="External"/><Relationship Id="rId52" Type="http://schemas.openxmlformats.org/officeDocument/2006/relationships/hyperlink" Target="mailto:matt@westbankcorp.com" TargetMode="External"/><Relationship Id="rId73" Type="http://schemas.openxmlformats.org/officeDocument/2006/relationships/hyperlink" Target="mailto:jefflabrecque33@gmail.com" TargetMode="External"/><Relationship Id="rId78" Type="http://schemas.openxmlformats.org/officeDocument/2006/relationships/hyperlink" Target="https://www.cmhc-schl.gc.ca/en/media-newsroom/news-releases/2020/making-housing-more-affordable-residents-london" TargetMode="External"/><Relationship Id="rId94" Type="http://schemas.openxmlformats.org/officeDocument/2006/relationships/hyperlink" Target="mailto:keith.merkel@edgecorpgroup.com" TargetMode="External"/><Relationship Id="rId99" Type="http://schemas.openxmlformats.org/officeDocument/2006/relationships/hyperlink" Target="mailto:brandon@jcjinc.com" TargetMode="External"/><Relationship Id="rId101" Type="http://schemas.openxmlformats.org/officeDocument/2006/relationships/hyperlink" Target="mailto:dmatheson@ubcproperties.com" TargetMode="External"/><Relationship Id="rId122" Type="http://schemas.openxmlformats.org/officeDocument/2006/relationships/hyperlink" Target="mailto:jefflabrecque33@gmail.com" TargetMode="External"/><Relationship Id="rId4" Type="http://schemas.openxmlformats.org/officeDocument/2006/relationships/hyperlink" Target="mailto:yossielavie@hotmail.com" TargetMode="External"/><Relationship Id="rId9" Type="http://schemas.openxmlformats.org/officeDocument/2006/relationships/hyperlink" Target="mailto:rsipka@kanas.ca" TargetMode="External"/><Relationship Id="rId26" Type="http://schemas.openxmlformats.org/officeDocument/2006/relationships/hyperlink" Target="mailto:scottc@horizonhousing.ab.ca" TargetMode="External"/><Relationship Id="rId47" Type="http://schemas.openxmlformats.org/officeDocument/2006/relationships/hyperlink" Target="https://www.cmhc-schl.gc.ca/en/media-newsroom/news-releases/2019/making-housing-more-affordable-residents-summerside" TargetMode="External"/><Relationship Id="rId68" Type="http://schemas.openxmlformats.org/officeDocument/2006/relationships/hyperlink" Target="mailto:frany27@hotmail.com" TargetMode="External"/><Relationship Id="rId89" Type="http://schemas.openxmlformats.org/officeDocument/2006/relationships/hyperlink" Target="mailto:srokin@greenleafgroup.ca" TargetMode="External"/><Relationship Id="rId112" Type="http://schemas.openxmlformats.org/officeDocument/2006/relationships/hyperlink" Target="mailto:cec@pcmnow.com" TargetMode="External"/><Relationship Id="rId133" Type="http://schemas.openxmlformats.org/officeDocument/2006/relationships/hyperlink" Target="mailto:cgalea@microboutiquelivin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8"/>
  <sheetViews>
    <sheetView topLeftCell="A61" zoomScale="80" zoomScaleNormal="80" workbookViewId="0">
      <selection activeCell="D66" sqref="A48:D66"/>
    </sheetView>
  </sheetViews>
  <sheetFormatPr defaultColWidth="9.140625" defaultRowHeight="15.75" x14ac:dyDescent="0.25"/>
  <cols>
    <col min="1" max="1" width="6.140625" style="3" customWidth="1"/>
    <col min="2" max="2" width="14.85546875" style="50" customWidth="1"/>
    <col min="3" max="3" width="10" style="50" customWidth="1"/>
    <col min="4" max="4" width="39.140625" style="8" customWidth="1"/>
    <col min="5" max="5" width="30.42578125" style="8" customWidth="1"/>
    <col min="6" max="6" width="14.5703125" style="8" bestFit="1" customWidth="1"/>
    <col min="7" max="7" width="9.5703125" style="8" bestFit="1" customWidth="1"/>
    <col min="8" max="8" width="18.85546875" style="8" customWidth="1"/>
    <col min="9" max="9" width="15.5703125" style="8" customWidth="1"/>
    <col min="10" max="10" width="35.85546875" style="8" customWidth="1"/>
    <col min="11" max="11" width="24.42578125" style="8" customWidth="1"/>
    <col min="12" max="12" width="10.5703125" style="8" customWidth="1"/>
    <col min="13" max="13" width="11.5703125" style="7" customWidth="1"/>
    <col min="14" max="14" width="12" style="8" customWidth="1"/>
    <col min="15" max="15" width="19.5703125" style="23" bestFit="1" customWidth="1"/>
    <col min="16" max="16" width="61.42578125" style="3" customWidth="1"/>
    <col min="17" max="17" width="47" style="8" customWidth="1"/>
    <col min="18" max="16384" width="9.140625" style="8"/>
  </cols>
  <sheetData>
    <row r="1" spans="1:16" s="34" customFormat="1" ht="30" customHeight="1" x14ac:dyDescent="0.25">
      <c r="A1" s="31" t="s">
        <v>2222</v>
      </c>
      <c r="B1" s="48"/>
      <c r="C1" s="48"/>
      <c r="D1" s="32"/>
      <c r="E1" s="32"/>
      <c r="F1" s="32"/>
      <c r="G1" s="32"/>
      <c r="H1" s="32"/>
      <c r="I1" s="32"/>
      <c r="J1" s="32"/>
      <c r="K1" s="32"/>
      <c r="L1" s="32"/>
      <c r="M1" s="33"/>
      <c r="O1" s="35"/>
      <c r="P1" s="36"/>
    </row>
    <row r="2" spans="1:16" s="81" customFormat="1" ht="47.25" x14ac:dyDescent="0.25">
      <c r="A2" s="74" t="s">
        <v>2223</v>
      </c>
      <c r="B2" s="74" t="s">
        <v>1127</v>
      </c>
      <c r="C2" s="74" t="s">
        <v>2224</v>
      </c>
      <c r="D2" s="79" t="s">
        <v>2225</v>
      </c>
      <c r="E2" s="79" t="s">
        <v>1115</v>
      </c>
      <c r="F2" s="79" t="s">
        <v>2226</v>
      </c>
      <c r="G2" s="79" t="s">
        <v>2227</v>
      </c>
      <c r="H2" s="79" t="s">
        <v>2228</v>
      </c>
      <c r="I2" s="79" t="s">
        <v>2229</v>
      </c>
      <c r="J2" s="79" t="s">
        <v>2230</v>
      </c>
      <c r="K2" s="79" t="s">
        <v>2231</v>
      </c>
      <c r="L2" s="79" t="s">
        <v>2232</v>
      </c>
      <c r="M2" s="74"/>
      <c r="N2" s="74" t="s">
        <v>1119</v>
      </c>
      <c r="O2" s="80" t="s">
        <v>2233</v>
      </c>
      <c r="P2" s="74" t="s">
        <v>2234</v>
      </c>
    </row>
    <row r="3" spans="1:16" s="28" customFormat="1" x14ac:dyDescent="0.25">
      <c r="A3" s="12" t="s">
        <v>2235</v>
      </c>
      <c r="B3" s="49">
        <v>2038820</v>
      </c>
      <c r="C3" s="73" t="s">
        <v>2236</v>
      </c>
      <c r="D3" s="4" t="s">
        <v>2237</v>
      </c>
      <c r="E3" s="4" t="s">
        <v>2238</v>
      </c>
      <c r="F3" s="4" t="s">
        <v>1096</v>
      </c>
      <c r="G3" s="4" t="s">
        <v>1205</v>
      </c>
      <c r="H3" s="4" t="s">
        <v>2239</v>
      </c>
      <c r="I3" s="4" t="s">
        <v>2240</v>
      </c>
      <c r="J3" s="17" t="s">
        <v>2241</v>
      </c>
      <c r="K3" s="5" t="s">
        <v>2242</v>
      </c>
      <c r="L3" s="4" t="s">
        <v>2243</v>
      </c>
      <c r="M3" s="6"/>
      <c r="N3" s="7">
        <v>161</v>
      </c>
      <c r="O3" s="23">
        <v>13561000</v>
      </c>
      <c r="P3" s="2" t="s">
        <v>2244</v>
      </c>
    </row>
    <row r="4" spans="1:16" s="28" customFormat="1" x14ac:dyDescent="0.25">
      <c r="A4" s="12" t="s">
        <v>2245</v>
      </c>
      <c r="B4" s="49">
        <v>5051729</v>
      </c>
      <c r="C4" s="73" t="s">
        <v>2246</v>
      </c>
      <c r="D4" s="4" t="s">
        <v>2247</v>
      </c>
      <c r="E4" s="4" t="s">
        <v>2248</v>
      </c>
      <c r="F4" s="4" t="s">
        <v>1081</v>
      </c>
      <c r="G4" s="4" t="s">
        <v>1131</v>
      </c>
      <c r="H4" s="4" t="s">
        <v>2249</v>
      </c>
      <c r="I4" s="4" t="s">
        <v>2250</v>
      </c>
      <c r="J4" s="17" t="s">
        <v>2251</v>
      </c>
      <c r="K4" s="5" t="s">
        <v>2242</v>
      </c>
      <c r="L4" s="4" t="s">
        <v>2243</v>
      </c>
      <c r="M4" s="6"/>
      <c r="N4" s="7">
        <v>22</v>
      </c>
      <c r="O4" s="23">
        <v>2065500</v>
      </c>
      <c r="P4" s="2" t="s">
        <v>2252</v>
      </c>
    </row>
    <row r="5" spans="1:16" x14ac:dyDescent="0.25">
      <c r="A5" s="12" t="s">
        <v>2235</v>
      </c>
      <c r="B5" s="49">
        <v>8184010</v>
      </c>
      <c r="C5" s="73" t="s">
        <v>2253</v>
      </c>
      <c r="D5" s="4" t="s">
        <v>2254</v>
      </c>
      <c r="E5" s="4" t="s">
        <v>2255</v>
      </c>
      <c r="F5" s="4" t="s">
        <v>1095</v>
      </c>
      <c r="G5" s="4" t="s">
        <v>1147</v>
      </c>
      <c r="H5" s="4" t="s">
        <v>2256</v>
      </c>
      <c r="I5" s="4" t="s">
        <v>2257</v>
      </c>
      <c r="J5" s="17" t="s">
        <v>2258</v>
      </c>
      <c r="K5" s="5" t="s">
        <v>2259</v>
      </c>
      <c r="L5" s="4" t="s">
        <v>2243</v>
      </c>
      <c r="M5" s="6"/>
      <c r="N5" s="7">
        <v>47</v>
      </c>
      <c r="O5" s="23">
        <v>21144000</v>
      </c>
      <c r="P5" s="2" t="s">
        <v>2260</v>
      </c>
    </row>
    <row r="6" spans="1:16" x14ac:dyDescent="0.25">
      <c r="A6" s="12" t="s">
        <v>2261</v>
      </c>
      <c r="B6" s="49">
        <v>4982517</v>
      </c>
      <c r="C6" s="73" t="s">
        <v>2262</v>
      </c>
      <c r="D6" s="4" t="s">
        <v>2263</v>
      </c>
      <c r="E6" s="4" t="s">
        <v>2264</v>
      </c>
      <c r="F6" s="4" t="s">
        <v>1082</v>
      </c>
      <c r="G6" s="4" t="s">
        <v>1131</v>
      </c>
      <c r="H6" s="4" t="s">
        <v>2265</v>
      </c>
      <c r="I6" s="4" t="s">
        <v>2266</v>
      </c>
      <c r="J6" s="17" t="s">
        <v>2267</v>
      </c>
      <c r="K6" s="5" t="s">
        <v>2268</v>
      </c>
      <c r="L6" s="4" t="s">
        <v>2243</v>
      </c>
      <c r="M6" s="6"/>
      <c r="N6" s="7">
        <v>16</v>
      </c>
      <c r="O6" s="23">
        <v>3968000</v>
      </c>
      <c r="P6" s="2" t="s">
        <v>2269</v>
      </c>
    </row>
    <row r="7" spans="1:16" x14ac:dyDescent="0.25">
      <c r="A7" s="12" t="s">
        <v>2235</v>
      </c>
      <c r="B7" s="49">
        <v>8497180</v>
      </c>
      <c r="C7" s="73" t="s">
        <v>2270</v>
      </c>
      <c r="D7" s="4" t="s">
        <v>2271</v>
      </c>
      <c r="E7" s="4" t="s">
        <v>2272</v>
      </c>
      <c r="F7" s="4" t="s">
        <v>2273</v>
      </c>
      <c r="G7" s="4" t="s">
        <v>1131</v>
      </c>
      <c r="H7" s="4" t="s">
        <v>2274</v>
      </c>
      <c r="I7" s="4" t="s">
        <v>2275</v>
      </c>
      <c r="J7" s="17" t="s">
        <v>2276</v>
      </c>
      <c r="K7" s="5" t="s">
        <v>2268</v>
      </c>
      <c r="L7" s="4" t="s">
        <v>2243</v>
      </c>
      <c r="M7" s="6"/>
      <c r="N7" s="7">
        <v>227</v>
      </c>
      <c r="O7" s="23">
        <v>70783000</v>
      </c>
      <c r="P7" s="2" t="s">
        <v>2269</v>
      </c>
    </row>
    <row r="8" spans="1:16" x14ac:dyDescent="0.25">
      <c r="A8" s="12" t="s">
        <v>2277</v>
      </c>
      <c r="B8" s="49">
        <v>9032705</v>
      </c>
      <c r="C8" s="73" t="s">
        <v>2278</v>
      </c>
      <c r="D8" s="4" t="s">
        <v>2279</v>
      </c>
      <c r="E8" s="4" t="s">
        <v>2278</v>
      </c>
      <c r="F8" s="4" t="s">
        <v>1091</v>
      </c>
      <c r="G8" s="4" t="s">
        <v>1219</v>
      </c>
      <c r="H8" s="4" t="s">
        <v>2280</v>
      </c>
      <c r="I8" s="8" t="s">
        <v>2281</v>
      </c>
      <c r="J8" s="17" t="s">
        <v>2282</v>
      </c>
      <c r="K8" s="5" t="s">
        <v>2283</v>
      </c>
      <c r="L8" s="4" t="s">
        <v>2243</v>
      </c>
      <c r="M8" s="6"/>
      <c r="N8" s="8">
        <v>48</v>
      </c>
      <c r="O8" s="23">
        <v>8170000</v>
      </c>
      <c r="P8" s="2" t="s">
        <v>2284</v>
      </c>
    </row>
    <row r="9" spans="1:16" x14ac:dyDescent="0.25">
      <c r="A9" s="12" t="s">
        <v>2261</v>
      </c>
      <c r="B9" s="49">
        <v>3330117</v>
      </c>
      <c r="C9" s="73" t="s">
        <v>2285</v>
      </c>
      <c r="D9" s="4" t="s">
        <v>2286</v>
      </c>
      <c r="E9" s="4" t="s">
        <v>2285</v>
      </c>
      <c r="F9" s="4" t="s">
        <v>1088</v>
      </c>
      <c r="G9" s="4" t="s">
        <v>1147</v>
      </c>
      <c r="H9" s="4" t="s">
        <v>2287</v>
      </c>
      <c r="I9" s="4" t="s">
        <v>2288</v>
      </c>
      <c r="J9" s="17" t="s">
        <v>2289</v>
      </c>
      <c r="K9" s="5" t="s">
        <v>2290</v>
      </c>
      <c r="L9" s="4" t="s">
        <v>2243</v>
      </c>
      <c r="M9" s="6"/>
      <c r="N9" s="8">
        <v>115</v>
      </c>
      <c r="O9" s="23">
        <v>40239000</v>
      </c>
      <c r="P9" s="2" t="s">
        <v>2291</v>
      </c>
    </row>
    <row r="10" spans="1:16" x14ac:dyDescent="0.25">
      <c r="A10" s="12" t="s">
        <v>2235</v>
      </c>
      <c r="B10" s="49">
        <v>9242040</v>
      </c>
      <c r="C10" s="73" t="s">
        <v>2292</v>
      </c>
      <c r="D10" s="8" t="s">
        <v>1891</v>
      </c>
      <c r="E10" s="4" t="s">
        <v>2293</v>
      </c>
      <c r="F10" s="4" t="s">
        <v>1102</v>
      </c>
      <c r="G10" s="4" t="s">
        <v>1351</v>
      </c>
      <c r="H10" s="4" t="s">
        <v>2294</v>
      </c>
      <c r="I10" s="4" t="s">
        <v>2295</v>
      </c>
      <c r="J10" s="17" t="s">
        <v>2296</v>
      </c>
      <c r="K10" s="5" t="s">
        <v>2297</v>
      </c>
      <c r="L10" s="4" t="s">
        <v>2243</v>
      </c>
      <c r="M10" s="6"/>
      <c r="N10" s="8">
        <v>95</v>
      </c>
      <c r="O10" s="23">
        <v>18195000</v>
      </c>
      <c r="P10" s="2" t="s">
        <v>2298</v>
      </c>
    </row>
    <row r="11" spans="1:16" x14ac:dyDescent="0.25">
      <c r="A11" s="12" t="s">
        <v>2299</v>
      </c>
      <c r="B11" s="49">
        <v>6109960</v>
      </c>
      <c r="C11" s="73" t="s">
        <v>2300</v>
      </c>
      <c r="D11" s="4" t="s">
        <v>1948</v>
      </c>
      <c r="E11" s="4" t="s">
        <v>2301</v>
      </c>
      <c r="F11" s="4" t="s">
        <v>1096</v>
      </c>
      <c r="G11" s="4" t="s">
        <v>1205</v>
      </c>
      <c r="H11" s="4" t="s">
        <v>2302</v>
      </c>
      <c r="I11" s="4" t="s">
        <v>2303</v>
      </c>
      <c r="J11" s="17" t="s">
        <v>2304</v>
      </c>
      <c r="K11" s="5" t="s">
        <v>2305</v>
      </c>
      <c r="L11" s="4" t="s">
        <v>2243</v>
      </c>
      <c r="M11" s="6"/>
      <c r="N11" s="8">
        <v>121</v>
      </c>
      <c r="O11" s="23">
        <v>30000000</v>
      </c>
      <c r="P11" s="2" t="s">
        <v>2306</v>
      </c>
    </row>
    <row r="12" spans="1:16" ht="15" customHeight="1" x14ac:dyDescent="0.25">
      <c r="A12" s="12" t="s">
        <v>2307</v>
      </c>
      <c r="B12" s="49">
        <v>8532050</v>
      </c>
      <c r="C12" s="73" t="s">
        <v>2308</v>
      </c>
      <c r="D12" s="4" t="s">
        <v>2309</v>
      </c>
      <c r="E12" s="4" t="s">
        <v>2310</v>
      </c>
      <c r="F12" s="4" t="s">
        <v>1083</v>
      </c>
      <c r="G12" s="4" t="s">
        <v>1131</v>
      </c>
      <c r="H12" s="4" t="s">
        <v>2311</v>
      </c>
      <c r="I12" s="8" t="s">
        <v>2312</v>
      </c>
      <c r="J12" s="17" t="s">
        <v>2313</v>
      </c>
      <c r="K12" s="5" t="s">
        <v>2314</v>
      </c>
      <c r="L12" s="4" t="s">
        <v>2243</v>
      </c>
      <c r="M12" s="6"/>
      <c r="N12" s="8">
        <v>69</v>
      </c>
      <c r="O12" s="23">
        <v>4911700</v>
      </c>
      <c r="P12" s="2" t="s">
        <v>2315</v>
      </c>
    </row>
    <row r="13" spans="1:16" ht="15" customHeight="1" x14ac:dyDescent="0.25">
      <c r="A13" s="12" t="s">
        <v>2316</v>
      </c>
      <c r="B13" s="49">
        <v>9206974</v>
      </c>
      <c r="C13" s="73" t="s">
        <v>2317</v>
      </c>
      <c r="D13" s="4" t="s">
        <v>2318</v>
      </c>
      <c r="E13" s="4" t="s">
        <v>2319</v>
      </c>
      <c r="F13" s="4" t="s">
        <v>1102</v>
      </c>
      <c r="G13" s="4" t="s">
        <v>1351</v>
      </c>
      <c r="H13" s="4" t="s">
        <v>2320</v>
      </c>
      <c r="I13" s="4" t="s">
        <v>2321</v>
      </c>
      <c r="J13" s="17" t="s">
        <v>2322</v>
      </c>
      <c r="K13" s="5" t="s">
        <v>2323</v>
      </c>
      <c r="L13" s="4" t="s">
        <v>2243</v>
      </c>
      <c r="M13" s="6"/>
      <c r="N13" s="8">
        <v>119</v>
      </c>
      <c r="O13" s="23">
        <v>26162000</v>
      </c>
      <c r="P13" s="2" t="s">
        <v>2324</v>
      </c>
    </row>
    <row r="14" spans="1:16" ht="15" customHeight="1" x14ac:dyDescent="0.25">
      <c r="A14" s="12" t="s">
        <v>2299</v>
      </c>
      <c r="B14" s="49">
        <v>9749284</v>
      </c>
      <c r="C14" s="73" t="s">
        <v>2325</v>
      </c>
      <c r="D14" s="4" t="s">
        <v>2326</v>
      </c>
      <c r="E14" s="4" t="s">
        <v>2327</v>
      </c>
      <c r="F14" s="4" t="s">
        <v>2173</v>
      </c>
      <c r="G14" s="4" t="s">
        <v>1147</v>
      </c>
      <c r="H14" s="4" t="s">
        <v>2328</v>
      </c>
      <c r="I14" s="8" t="s">
        <v>2329</v>
      </c>
      <c r="J14" s="17" t="s">
        <v>2330</v>
      </c>
      <c r="K14" s="5" t="s">
        <v>2331</v>
      </c>
      <c r="L14" s="4" t="s">
        <v>2243</v>
      </c>
      <c r="M14" s="6"/>
      <c r="N14" s="8">
        <v>67</v>
      </c>
      <c r="O14" s="23">
        <v>11800000</v>
      </c>
      <c r="P14" s="2" t="s">
        <v>2332</v>
      </c>
    </row>
    <row r="15" spans="1:16" ht="15" customHeight="1" x14ac:dyDescent="0.25">
      <c r="A15" s="12" t="s">
        <v>2299</v>
      </c>
      <c r="B15" s="49">
        <v>5849667</v>
      </c>
      <c r="C15" s="73" t="s">
        <v>2333</v>
      </c>
      <c r="D15" s="4" t="s">
        <v>2334</v>
      </c>
      <c r="E15" s="4" t="s">
        <v>2335</v>
      </c>
      <c r="F15" s="4" t="s">
        <v>1110</v>
      </c>
      <c r="G15" s="4" t="s">
        <v>1131</v>
      </c>
      <c r="H15" s="4" t="s">
        <v>2336</v>
      </c>
      <c r="I15" s="4" t="s">
        <v>2337</v>
      </c>
      <c r="J15" s="17" t="s">
        <v>2338</v>
      </c>
      <c r="K15" s="5" t="s">
        <v>2339</v>
      </c>
      <c r="L15" s="4" t="s">
        <v>2243</v>
      </c>
      <c r="M15" s="6"/>
      <c r="N15" s="8">
        <v>308</v>
      </c>
      <c r="O15" s="23">
        <v>59923500</v>
      </c>
      <c r="P15" s="1" t="s">
        <v>2340</v>
      </c>
    </row>
    <row r="16" spans="1:16" ht="15" customHeight="1" x14ac:dyDescent="0.25">
      <c r="A16" s="12" t="s">
        <v>2261</v>
      </c>
      <c r="B16" s="49">
        <v>4758466</v>
      </c>
      <c r="C16" s="73" t="s">
        <v>2341</v>
      </c>
      <c r="D16" s="4" t="s">
        <v>1811</v>
      </c>
      <c r="E16" s="4" t="s">
        <v>2342</v>
      </c>
      <c r="F16" s="4" t="s">
        <v>1812</v>
      </c>
      <c r="G16" s="4" t="s">
        <v>1171</v>
      </c>
      <c r="H16" s="4" t="s">
        <v>2343</v>
      </c>
      <c r="I16" s="4" t="s">
        <v>2344</v>
      </c>
      <c r="J16" s="17" t="s">
        <v>2345</v>
      </c>
      <c r="K16" s="5" t="s">
        <v>2346</v>
      </c>
      <c r="L16" s="4" t="s">
        <v>2243</v>
      </c>
      <c r="M16" s="6"/>
      <c r="N16" s="8">
        <v>199</v>
      </c>
      <c r="O16" s="23">
        <v>41750000</v>
      </c>
      <c r="P16" s="1" t="s">
        <v>2347</v>
      </c>
    </row>
    <row r="17" spans="1:16" ht="15" customHeight="1" x14ac:dyDescent="0.25">
      <c r="A17" s="12" t="s">
        <v>2316</v>
      </c>
      <c r="B17" s="49">
        <v>1116328</v>
      </c>
      <c r="C17" s="73" t="s">
        <v>2348</v>
      </c>
      <c r="D17" s="4" t="s">
        <v>2349</v>
      </c>
      <c r="E17" s="4" t="s">
        <v>2350</v>
      </c>
      <c r="F17" s="4" t="s">
        <v>1083</v>
      </c>
      <c r="G17" s="4" t="s">
        <v>1131</v>
      </c>
      <c r="H17" s="4" t="s">
        <v>2351</v>
      </c>
      <c r="I17" s="8" t="s">
        <v>2352</v>
      </c>
      <c r="J17" s="17" t="s">
        <v>2353</v>
      </c>
      <c r="K17" s="5" t="s">
        <v>2339</v>
      </c>
      <c r="L17" s="4" t="s">
        <v>2243</v>
      </c>
      <c r="M17" s="6"/>
      <c r="N17" s="8">
        <v>54</v>
      </c>
      <c r="O17" s="23">
        <v>4400000</v>
      </c>
      <c r="P17" s="1" t="s">
        <v>2354</v>
      </c>
    </row>
    <row r="18" spans="1:16" ht="15" customHeight="1" x14ac:dyDescent="0.25">
      <c r="A18" s="12" t="s">
        <v>2299</v>
      </c>
      <c r="B18" s="49">
        <v>2676048</v>
      </c>
      <c r="C18" s="73" t="s">
        <v>2355</v>
      </c>
      <c r="D18" s="4" t="s">
        <v>2040</v>
      </c>
      <c r="E18" s="4" t="s">
        <v>2356</v>
      </c>
      <c r="F18" s="4" t="s">
        <v>1107</v>
      </c>
      <c r="G18" s="4" t="s">
        <v>1131</v>
      </c>
      <c r="H18" s="4" t="s">
        <v>2357</v>
      </c>
      <c r="I18" s="8" t="s">
        <v>2358</v>
      </c>
      <c r="J18" s="17" t="s">
        <v>2359</v>
      </c>
      <c r="K18" s="5" t="s">
        <v>2360</v>
      </c>
      <c r="L18" s="4" t="s">
        <v>2243</v>
      </c>
      <c r="M18" s="9"/>
      <c r="N18" s="8">
        <v>259</v>
      </c>
      <c r="O18" s="23">
        <v>89000000</v>
      </c>
      <c r="P18" s="1" t="s">
        <v>2361</v>
      </c>
    </row>
    <row r="19" spans="1:16" ht="15" customHeight="1" x14ac:dyDescent="0.25">
      <c r="A19" s="12" t="s">
        <v>2277</v>
      </c>
      <c r="B19" s="49">
        <v>8300842</v>
      </c>
      <c r="C19" s="49" t="s">
        <v>2362</v>
      </c>
      <c r="D19" s="4" t="s">
        <v>1790</v>
      </c>
      <c r="E19" s="4" t="s">
        <v>2363</v>
      </c>
      <c r="F19" s="4" t="s">
        <v>1086</v>
      </c>
      <c r="G19" s="4" t="s">
        <v>1131</v>
      </c>
      <c r="H19" s="4" t="s">
        <v>2364</v>
      </c>
      <c r="I19" s="8" t="s">
        <v>2365</v>
      </c>
      <c r="J19" s="17" t="s">
        <v>2366</v>
      </c>
      <c r="K19" s="5" t="s">
        <v>2367</v>
      </c>
      <c r="L19" s="4" t="s">
        <v>2243</v>
      </c>
      <c r="M19" s="9"/>
      <c r="N19" s="8">
        <v>50</v>
      </c>
      <c r="O19" s="23">
        <v>5800000</v>
      </c>
      <c r="P19" s="1" t="s">
        <v>2368</v>
      </c>
    </row>
    <row r="20" spans="1:16" ht="15" customHeight="1" x14ac:dyDescent="0.25">
      <c r="A20" s="12" t="s">
        <v>2245</v>
      </c>
      <c r="B20" s="49">
        <v>3134800</v>
      </c>
      <c r="C20" s="49" t="s">
        <v>2062</v>
      </c>
      <c r="D20" s="4" t="s">
        <v>2369</v>
      </c>
      <c r="E20" s="4" t="s">
        <v>2370</v>
      </c>
      <c r="F20" s="4" t="s">
        <v>1080</v>
      </c>
      <c r="G20" s="4" t="s">
        <v>1131</v>
      </c>
      <c r="H20" s="4" t="s">
        <v>2371</v>
      </c>
      <c r="I20" s="8" t="s">
        <v>2372</v>
      </c>
      <c r="J20" s="17" t="s">
        <v>2373</v>
      </c>
      <c r="K20" s="5" t="s">
        <v>2374</v>
      </c>
      <c r="L20" s="4" t="s">
        <v>2243</v>
      </c>
      <c r="M20" s="9"/>
      <c r="N20" s="8">
        <v>16</v>
      </c>
      <c r="O20" s="23">
        <v>1540000</v>
      </c>
      <c r="P20" s="1" t="s">
        <v>2375</v>
      </c>
    </row>
    <row r="21" spans="1:16" s="4" customFormat="1" x14ac:dyDescent="0.25">
      <c r="A21" s="12" t="s">
        <v>2261</v>
      </c>
      <c r="B21" s="49">
        <v>4502371</v>
      </c>
      <c r="C21" s="49" t="s">
        <v>2376</v>
      </c>
      <c r="D21" s="14" t="s">
        <v>2377</v>
      </c>
      <c r="E21" s="4" t="s">
        <v>2378</v>
      </c>
      <c r="F21" s="4" t="s">
        <v>1107</v>
      </c>
      <c r="G21" s="4" t="s">
        <v>1131</v>
      </c>
      <c r="H21" s="4" t="s">
        <v>1575</v>
      </c>
      <c r="I21" s="4" t="s">
        <v>2379</v>
      </c>
      <c r="J21" s="18" t="s">
        <v>2380</v>
      </c>
      <c r="K21" s="5" t="s">
        <v>2381</v>
      </c>
      <c r="L21" s="4" t="s">
        <v>2243</v>
      </c>
      <c r="M21" s="15"/>
      <c r="N21" s="4">
        <v>761</v>
      </c>
      <c r="O21" s="24">
        <v>357000000</v>
      </c>
      <c r="P21" s="1" t="s">
        <v>2382</v>
      </c>
    </row>
    <row r="22" spans="1:16" ht="15" customHeight="1" x14ac:dyDescent="0.25">
      <c r="A22" s="3" t="s">
        <v>2316</v>
      </c>
      <c r="B22" s="49">
        <v>2747750</v>
      </c>
      <c r="C22" s="73" t="s">
        <v>2383</v>
      </c>
      <c r="D22" s="8" t="s">
        <v>2384</v>
      </c>
      <c r="E22" s="8" t="s">
        <v>2385</v>
      </c>
      <c r="F22" s="8" t="s">
        <v>1089</v>
      </c>
      <c r="G22" s="8" t="s">
        <v>1147</v>
      </c>
      <c r="H22" s="8" t="s">
        <v>2386</v>
      </c>
      <c r="I22" s="8" t="s">
        <v>2387</v>
      </c>
      <c r="J22" s="18" t="s">
        <v>2388</v>
      </c>
      <c r="K22" s="5" t="s">
        <v>2389</v>
      </c>
      <c r="L22" s="4" t="s">
        <v>2243</v>
      </c>
      <c r="N22" s="8">
        <v>24</v>
      </c>
      <c r="O22" s="25">
        <v>7300000</v>
      </c>
      <c r="P22" s="1" t="s">
        <v>2390</v>
      </c>
    </row>
    <row r="23" spans="1:16" ht="15" customHeight="1" x14ac:dyDescent="0.25">
      <c r="A23" s="3" t="s">
        <v>2299</v>
      </c>
      <c r="B23" s="49">
        <v>7628301</v>
      </c>
      <c r="C23" s="73" t="s">
        <v>2391</v>
      </c>
      <c r="D23" s="8" t="s">
        <v>2392</v>
      </c>
      <c r="E23" s="11" t="s">
        <v>2393</v>
      </c>
      <c r="F23" s="8" t="s">
        <v>1093</v>
      </c>
      <c r="G23" s="8" t="s">
        <v>1205</v>
      </c>
      <c r="H23" s="8" t="s">
        <v>2394</v>
      </c>
      <c r="I23" s="8" t="s">
        <v>2395</v>
      </c>
      <c r="J23" s="19" t="s">
        <v>2396</v>
      </c>
      <c r="K23" s="5" t="s">
        <v>2397</v>
      </c>
      <c r="L23" s="4" t="s">
        <v>2243</v>
      </c>
      <c r="N23" s="8">
        <v>40</v>
      </c>
      <c r="O23" s="23">
        <v>9700000</v>
      </c>
      <c r="P23" s="1" t="s">
        <v>2398</v>
      </c>
    </row>
    <row r="24" spans="1:16" s="4" customFormat="1" ht="15" customHeight="1" x14ac:dyDescent="0.25">
      <c r="A24" s="12" t="s">
        <v>2235</v>
      </c>
      <c r="B24" s="49">
        <v>6726203</v>
      </c>
      <c r="C24" s="73" t="s">
        <v>2399</v>
      </c>
      <c r="D24" s="4" t="s">
        <v>2400</v>
      </c>
      <c r="E24" s="4" t="s">
        <v>2401</v>
      </c>
      <c r="F24" s="4" t="s">
        <v>1088</v>
      </c>
      <c r="G24" s="4" t="s">
        <v>1147</v>
      </c>
      <c r="H24" s="4" t="s">
        <v>2402</v>
      </c>
      <c r="I24" s="4" t="s">
        <v>2403</v>
      </c>
      <c r="J24" s="18" t="s">
        <v>2404</v>
      </c>
      <c r="K24" s="5" t="s">
        <v>2405</v>
      </c>
      <c r="L24" s="4" t="s">
        <v>2243</v>
      </c>
      <c r="M24" s="13"/>
      <c r="N24" s="4">
        <v>145</v>
      </c>
      <c r="O24" s="27">
        <v>48500000</v>
      </c>
      <c r="P24" s="1" t="s">
        <v>2406</v>
      </c>
    </row>
    <row r="25" spans="1:16" x14ac:dyDescent="0.25">
      <c r="A25" s="3" t="s">
        <v>2316</v>
      </c>
      <c r="B25" s="49">
        <v>6374352</v>
      </c>
      <c r="C25" s="73" t="s">
        <v>2407</v>
      </c>
      <c r="D25" s="8" t="s">
        <v>2408</v>
      </c>
      <c r="E25" s="8" t="s">
        <v>2409</v>
      </c>
      <c r="F25" s="8" t="s">
        <v>1095</v>
      </c>
      <c r="G25" s="8" t="s">
        <v>1147</v>
      </c>
      <c r="H25" s="8" t="s">
        <v>2410</v>
      </c>
      <c r="I25" s="8" t="s">
        <v>2411</v>
      </c>
      <c r="J25" s="18" t="s">
        <v>2412</v>
      </c>
      <c r="K25" s="5" t="s">
        <v>2413</v>
      </c>
      <c r="L25" s="4" t="s">
        <v>2243</v>
      </c>
      <c r="N25" s="8">
        <v>60</v>
      </c>
      <c r="O25" s="23">
        <v>13250000</v>
      </c>
      <c r="P25" s="1" t="s">
        <v>2414</v>
      </c>
    </row>
    <row r="26" spans="1:16" ht="15.75" customHeight="1" x14ac:dyDescent="0.25">
      <c r="A26" s="3" t="s">
        <v>2245</v>
      </c>
      <c r="B26" s="50">
        <v>7053243</v>
      </c>
      <c r="C26" s="73" t="s">
        <v>2415</v>
      </c>
      <c r="D26" s="8" t="s">
        <v>2416</v>
      </c>
      <c r="E26" s="8" t="s">
        <v>2417</v>
      </c>
      <c r="F26" s="8" t="s">
        <v>1082</v>
      </c>
      <c r="G26" s="8" t="s">
        <v>1131</v>
      </c>
      <c r="H26" s="8" t="s">
        <v>2418</v>
      </c>
      <c r="I26" s="8" t="s">
        <v>2419</v>
      </c>
      <c r="J26" s="17" t="s">
        <v>2420</v>
      </c>
      <c r="K26" s="5" t="s">
        <v>2421</v>
      </c>
      <c r="L26" s="4" t="s">
        <v>2243</v>
      </c>
      <c r="N26" s="8">
        <v>58</v>
      </c>
      <c r="O26" s="23">
        <v>7840296</v>
      </c>
      <c r="P26" s="1" t="s">
        <v>2422</v>
      </c>
    </row>
    <row r="27" spans="1:16" x14ac:dyDescent="0.25">
      <c r="A27" s="3" t="s">
        <v>2423</v>
      </c>
      <c r="B27" s="50">
        <v>1268445</v>
      </c>
      <c r="C27" s="73" t="s">
        <v>2424</v>
      </c>
      <c r="D27" s="8" t="s">
        <v>2425</v>
      </c>
      <c r="E27" s="8" t="s">
        <v>2426</v>
      </c>
      <c r="F27" s="8" t="s">
        <v>1099</v>
      </c>
      <c r="G27" s="8" t="s">
        <v>1163</v>
      </c>
      <c r="H27" s="8" t="s">
        <v>2427</v>
      </c>
      <c r="I27" s="8" t="s">
        <v>2428</v>
      </c>
      <c r="J27" s="30" t="s">
        <v>2429</v>
      </c>
      <c r="K27" s="5" t="s">
        <v>2430</v>
      </c>
      <c r="L27" s="4" t="s">
        <v>2243</v>
      </c>
      <c r="M27" s="15"/>
      <c r="N27" s="8">
        <v>70</v>
      </c>
      <c r="O27" s="23">
        <v>15185000</v>
      </c>
      <c r="P27" s="1" t="s">
        <v>2431</v>
      </c>
    </row>
    <row r="28" spans="1:16" s="4" customFormat="1" x14ac:dyDescent="0.25">
      <c r="A28" s="12" t="s">
        <v>2299</v>
      </c>
      <c r="B28" s="49">
        <v>3073803</v>
      </c>
      <c r="C28" s="73" t="s">
        <v>2432</v>
      </c>
      <c r="D28" s="4" t="s">
        <v>2433</v>
      </c>
      <c r="E28" s="4" t="s">
        <v>2434</v>
      </c>
      <c r="F28" s="4" t="s">
        <v>1108</v>
      </c>
      <c r="G28" s="4" t="s">
        <v>1147</v>
      </c>
      <c r="H28" s="4" t="s">
        <v>2435</v>
      </c>
      <c r="I28" s="4" t="s">
        <v>2436</v>
      </c>
      <c r="J28" s="30" t="s">
        <v>2437</v>
      </c>
      <c r="K28" s="5" t="s">
        <v>2438</v>
      </c>
      <c r="L28" s="4" t="s">
        <v>2243</v>
      </c>
      <c r="M28" s="15"/>
      <c r="N28" s="4">
        <v>118</v>
      </c>
      <c r="O28" s="24">
        <v>45375000</v>
      </c>
      <c r="P28" s="29" t="s">
        <v>2439</v>
      </c>
    </row>
    <row r="29" spans="1:16" s="4" customFormat="1" x14ac:dyDescent="0.25">
      <c r="A29" s="12" t="s">
        <v>2235</v>
      </c>
      <c r="B29" s="49">
        <v>9281932</v>
      </c>
      <c r="C29" s="73" t="s">
        <v>2440</v>
      </c>
      <c r="D29" s="4" t="s">
        <v>2441</v>
      </c>
      <c r="E29" s="4" t="s">
        <v>2442</v>
      </c>
      <c r="F29" s="4" t="s">
        <v>1083</v>
      </c>
      <c r="G29" s="4" t="s">
        <v>1131</v>
      </c>
      <c r="H29" s="4" t="s">
        <v>2443</v>
      </c>
      <c r="I29" s="4" t="s">
        <v>2444</v>
      </c>
      <c r="J29" s="30" t="s">
        <v>2445</v>
      </c>
      <c r="K29" s="5" t="s">
        <v>2446</v>
      </c>
      <c r="L29" s="4" t="s">
        <v>2243</v>
      </c>
      <c r="M29" s="15"/>
      <c r="N29" s="4">
        <v>420</v>
      </c>
      <c r="O29" s="24">
        <v>130000000</v>
      </c>
      <c r="P29" s="29" t="s">
        <v>2447</v>
      </c>
    </row>
    <row r="30" spans="1:16" s="4" customFormat="1" x14ac:dyDescent="0.25">
      <c r="A30" s="8" t="s">
        <v>2316</v>
      </c>
      <c r="B30" s="49">
        <v>5311271</v>
      </c>
      <c r="C30" s="73" t="s">
        <v>2001</v>
      </c>
      <c r="D30" s="8" t="s">
        <v>2448</v>
      </c>
      <c r="E30" s="8" t="s">
        <v>2001</v>
      </c>
      <c r="F30" s="8" t="s">
        <v>1107</v>
      </c>
      <c r="G30" s="8" t="s">
        <v>1131</v>
      </c>
      <c r="H30" s="3" t="s">
        <v>2449</v>
      </c>
      <c r="I30" s="8" t="s">
        <v>2450</v>
      </c>
      <c r="J30" s="18" t="s">
        <v>2451</v>
      </c>
      <c r="K30" s="37" t="s">
        <v>2452</v>
      </c>
      <c r="L30" s="4" t="s">
        <v>2243</v>
      </c>
      <c r="M30" s="7"/>
      <c r="N30" s="8">
        <v>916</v>
      </c>
      <c r="O30" s="23">
        <v>200000000</v>
      </c>
      <c r="P30" s="29" t="s">
        <v>2453</v>
      </c>
    </row>
    <row r="31" spans="1:16" s="4" customFormat="1" x14ac:dyDescent="0.25">
      <c r="A31" s="4" t="s">
        <v>2299</v>
      </c>
      <c r="B31" s="49">
        <v>6109571</v>
      </c>
      <c r="C31" s="73" t="s">
        <v>2454</v>
      </c>
      <c r="D31" s="4" t="s">
        <v>2108</v>
      </c>
      <c r="E31" s="4" t="s">
        <v>2109</v>
      </c>
      <c r="F31" s="4" t="s">
        <v>1096</v>
      </c>
      <c r="G31" s="4" t="s">
        <v>1205</v>
      </c>
      <c r="H31" s="12" t="s">
        <v>2455</v>
      </c>
      <c r="I31" s="4" t="s">
        <v>2456</v>
      </c>
      <c r="J31" s="18" t="s">
        <v>2457</v>
      </c>
      <c r="K31" s="5" t="s">
        <v>2458</v>
      </c>
      <c r="L31" s="4" t="s">
        <v>2243</v>
      </c>
      <c r="M31" s="15"/>
      <c r="N31" s="4">
        <v>96</v>
      </c>
      <c r="O31" s="24">
        <v>24500000</v>
      </c>
      <c r="P31" s="29" t="s">
        <v>2459</v>
      </c>
    </row>
    <row r="32" spans="1:16" s="4" customFormat="1" x14ac:dyDescent="0.25">
      <c r="A32" s="12" t="s">
        <v>2235</v>
      </c>
      <c r="B32" s="49">
        <v>2144391</v>
      </c>
      <c r="C32" s="73" t="s">
        <v>2460</v>
      </c>
      <c r="D32" s="4" t="s">
        <v>1835</v>
      </c>
      <c r="E32" s="4" t="s">
        <v>1836</v>
      </c>
      <c r="F32" s="4" t="s">
        <v>1082</v>
      </c>
      <c r="G32" s="4" t="s">
        <v>1131</v>
      </c>
      <c r="H32" s="4" t="s">
        <v>2461</v>
      </c>
      <c r="I32" s="4" t="s">
        <v>2462</v>
      </c>
      <c r="J32" s="18" t="s">
        <v>2276</v>
      </c>
      <c r="K32" s="5" t="s">
        <v>2463</v>
      </c>
      <c r="L32" s="4" t="s">
        <v>2243</v>
      </c>
      <c r="M32" s="15"/>
      <c r="N32" s="4">
        <v>304</v>
      </c>
      <c r="O32" s="24">
        <v>115000000</v>
      </c>
      <c r="P32" s="29" t="s">
        <v>2464</v>
      </c>
    </row>
    <row r="33" spans="1:16" s="4" customFormat="1" x14ac:dyDescent="0.25">
      <c r="A33" s="12" t="s">
        <v>2245</v>
      </c>
      <c r="B33" s="49">
        <v>7025946</v>
      </c>
      <c r="C33" s="73" t="s">
        <v>2465</v>
      </c>
      <c r="D33" s="4" t="s">
        <v>2026</v>
      </c>
      <c r="E33" s="12" t="s">
        <v>2466</v>
      </c>
      <c r="F33" s="4" t="s">
        <v>1098</v>
      </c>
      <c r="G33" s="4" t="s">
        <v>1219</v>
      </c>
      <c r="H33" s="4" t="s">
        <v>2467</v>
      </c>
      <c r="I33" s="4" t="s">
        <v>2468</v>
      </c>
      <c r="J33" s="18" t="s">
        <v>2469</v>
      </c>
      <c r="K33" s="5" t="s">
        <v>2470</v>
      </c>
      <c r="L33" s="4" t="s">
        <v>2243</v>
      </c>
      <c r="M33" s="15"/>
      <c r="N33" s="4">
        <v>73</v>
      </c>
      <c r="O33" s="24">
        <v>14754000</v>
      </c>
      <c r="P33" s="29" t="s">
        <v>2471</v>
      </c>
    </row>
    <row r="34" spans="1:16" s="4" customFormat="1" ht="31.5" customHeight="1" x14ac:dyDescent="0.25">
      <c r="A34" s="4" t="s">
        <v>2277</v>
      </c>
      <c r="B34" s="49">
        <v>1148832</v>
      </c>
      <c r="C34" s="73" t="s">
        <v>2472</v>
      </c>
      <c r="D34" s="4" t="s">
        <v>2195</v>
      </c>
      <c r="E34" s="4" t="s">
        <v>2196</v>
      </c>
      <c r="F34" s="4" t="s">
        <v>1104</v>
      </c>
      <c r="G34" s="4" t="s">
        <v>1147</v>
      </c>
      <c r="H34" s="44" t="s">
        <v>2473</v>
      </c>
      <c r="I34" s="4" t="s">
        <v>2474</v>
      </c>
      <c r="J34" s="45" t="s">
        <v>2475</v>
      </c>
      <c r="K34" s="5" t="s">
        <v>2476</v>
      </c>
      <c r="L34" s="62" t="s">
        <v>2243</v>
      </c>
      <c r="M34" s="15"/>
      <c r="N34" s="4">
        <v>120</v>
      </c>
      <c r="O34" s="24">
        <v>31500000</v>
      </c>
      <c r="P34" s="29" t="s">
        <v>2477</v>
      </c>
    </row>
    <row r="35" spans="1:16" x14ac:dyDescent="0.25">
      <c r="A35" s="8" t="s">
        <v>2316</v>
      </c>
      <c r="B35" s="50">
        <v>7567892</v>
      </c>
      <c r="C35" s="73" t="s">
        <v>2478</v>
      </c>
      <c r="D35" s="8" t="s">
        <v>1996</v>
      </c>
      <c r="E35" s="8" t="s">
        <v>1997</v>
      </c>
      <c r="F35" s="8" t="s">
        <v>1107</v>
      </c>
      <c r="G35" s="8" t="s">
        <v>1131</v>
      </c>
      <c r="H35" s="3" t="s">
        <v>2479</v>
      </c>
      <c r="I35" s="8" t="s">
        <v>2480</v>
      </c>
      <c r="J35" s="18" t="s">
        <v>2481</v>
      </c>
      <c r="K35" s="5" t="s">
        <v>2482</v>
      </c>
      <c r="L35" s="62" t="s">
        <v>2243</v>
      </c>
      <c r="N35" s="8">
        <v>514</v>
      </c>
      <c r="O35" s="23">
        <v>147500000</v>
      </c>
      <c r="P35" s="1" t="s">
        <v>2483</v>
      </c>
    </row>
    <row r="36" spans="1:16" s="4" customFormat="1" x14ac:dyDescent="0.25">
      <c r="A36" s="8" t="s">
        <v>2316</v>
      </c>
      <c r="B36" s="50">
        <v>7892870</v>
      </c>
      <c r="C36" s="73" t="s">
        <v>2484</v>
      </c>
      <c r="D36" s="8" t="s">
        <v>2485</v>
      </c>
      <c r="E36" s="8" t="s">
        <v>1627</v>
      </c>
      <c r="F36" s="8" t="s">
        <v>1090</v>
      </c>
      <c r="G36" s="8" t="s">
        <v>1131</v>
      </c>
      <c r="H36" s="3" t="s">
        <v>2486</v>
      </c>
      <c r="I36" s="8" t="s">
        <v>2487</v>
      </c>
      <c r="J36" s="18" t="s">
        <v>2488</v>
      </c>
      <c r="K36" s="61">
        <v>44068</v>
      </c>
      <c r="L36" s="62" t="s">
        <v>2243</v>
      </c>
      <c r="M36" s="7"/>
      <c r="N36" s="8">
        <v>25</v>
      </c>
      <c r="O36" s="23">
        <v>7600000</v>
      </c>
      <c r="P36" s="1" t="s">
        <v>2489</v>
      </c>
    </row>
    <row r="37" spans="1:16" x14ac:dyDescent="0.25">
      <c r="A37" s="8" t="s">
        <v>2316</v>
      </c>
      <c r="B37" s="50">
        <v>6381623</v>
      </c>
      <c r="C37" s="73" t="s">
        <v>2490</v>
      </c>
      <c r="D37" s="8" t="s">
        <v>2491</v>
      </c>
      <c r="E37" s="8" t="s">
        <v>2492</v>
      </c>
      <c r="F37" s="8" t="s">
        <v>1112</v>
      </c>
      <c r="G37" s="8" t="s">
        <v>1131</v>
      </c>
      <c r="H37" s="3" t="s">
        <v>2493</v>
      </c>
      <c r="I37" s="8" t="s">
        <v>2494</v>
      </c>
      <c r="J37" s="18" t="s">
        <v>2495</v>
      </c>
      <c r="K37" s="61">
        <v>44047</v>
      </c>
      <c r="L37" s="62" t="s">
        <v>2243</v>
      </c>
      <c r="N37" s="8">
        <v>216</v>
      </c>
      <c r="O37" s="23">
        <v>79000000</v>
      </c>
      <c r="P37" s="1" t="s">
        <v>2496</v>
      </c>
    </row>
    <row r="38" spans="1:16" x14ac:dyDescent="0.25">
      <c r="A38" s="8" t="s">
        <v>2316</v>
      </c>
      <c r="B38" s="50">
        <v>3474078</v>
      </c>
      <c r="C38" s="73" t="s">
        <v>2497</v>
      </c>
      <c r="D38" s="8" t="s">
        <v>2498</v>
      </c>
      <c r="E38" s="8" t="s">
        <v>2499</v>
      </c>
      <c r="F38" s="8" t="s">
        <v>1107</v>
      </c>
      <c r="G38" s="8" t="s">
        <v>1131</v>
      </c>
      <c r="H38" s="51" t="s">
        <v>2500</v>
      </c>
      <c r="I38" s="8" t="s">
        <v>2501</v>
      </c>
      <c r="J38" s="45" t="s">
        <v>2502</v>
      </c>
      <c r="K38" s="61">
        <v>44057</v>
      </c>
      <c r="L38" s="62" t="s">
        <v>2243</v>
      </c>
      <c r="M38" s="15"/>
      <c r="N38" s="8">
        <v>233</v>
      </c>
      <c r="O38" s="23">
        <v>73000000</v>
      </c>
      <c r="P38" s="1" t="s">
        <v>2503</v>
      </c>
    </row>
    <row r="39" spans="1:16" s="4" customFormat="1" x14ac:dyDescent="0.25">
      <c r="A39" s="12" t="s">
        <v>2316</v>
      </c>
      <c r="B39" s="49">
        <v>6930641</v>
      </c>
      <c r="C39" s="73" t="s">
        <v>2075</v>
      </c>
      <c r="D39" s="8" t="s">
        <v>2075</v>
      </c>
      <c r="E39" s="4" t="s">
        <v>2076</v>
      </c>
      <c r="F39" s="4" t="s">
        <v>1082</v>
      </c>
      <c r="G39" s="8" t="s">
        <v>1131</v>
      </c>
      <c r="H39" s="4" t="s">
        <v>2504</v>
      </c>
      <c r="I39" s="4" t="s">
        <v>2505</v>
      </c>
      <c r="J39" s="30" t="s">
        <v>2506</v>
      </c>
      <c r="K39" s="61">
        <v>44060</v>
      </c>
      <c r="L39" s="62" t="s">
        <v>2243</v>
      </c>
      <c r="M39" s="15"/>
      <c r="N39" s="4">
        <v>250</v>
      </c>
      <c r="O39" s="24">
        <v>86400000</v>
      </c>
      <c r="P39" s="1" t="s">
        <v>2507</v>
      </c>
    </row>
    <row r="40" spans="1:16" x14ac:dyDescent="0.25">
      <c r="A40" s="8" t="s">
        <v>2245</v>
      </c>
      <c r="B40" s="50">
        <v>1290178</v>
      </c>
      <c r="C40" s="73" t="s">
        <v>2508</v>
      </c>
      <c r="D40" s="8" t="s">
        <v>1808</v>
      </c>
      <c r="E40" s="8" t="s">
        <v>1809</v>
      </c>
      <c r="F40" s="8" t="s">
        <v>1084</v>
      </c>
      <c r="G40" s="8" t="s">
        <v>1147</v>
      </c>
      <c r="H40" s="3" t="s">
        <v>2509</v>
      </c>
      <c r="I40" s="8" t="s">
        <v>2510</v>
      </c>
      <c r="J40" s="18" t="s">
        <v>2511</v>
      </c>
      <c r="K40" s="61" t="s">
        <v>2512</v>
      </c>
      <c r="L40" s="62" t="s">
        <v>2243</v>
      </c>
      <c r="N40" s="8">
        <v>40</v>
      </c>
      <c r="O40" s="23">
        <v>5100000</v>
      </c>
      <c r="P40" s="1" t="s">
        <v>2513</v>
      </c>
    </row>
    <row r="41" spans="1:16" x14ac:dyDescent="0.25">
      <c r="A41" s="3" t="s">
        <v>2235</v>
      </c>
      <c r="B41" s="50">
        <v>4525585</v>
      </c>
      <c r="C41" s="73" t="s">
        <v>2514</v>
      </c>
      <c r="D41" s="4" t="s">
        <v>1901</v>
      </c>
      <c r="E41" s="4" t="s">
        <v>1902</v>
      </c>
      <c r="F41" s="4" t="s">
        <v>1082</v>
      </c>
      <c r="G41" s="4" t="s">
        <v>1131</v>
      </c>
      <c r="H41" s="4" t="s">
        <v>2515</v>
      </c>
      <c r="I41" s="4" t="s">
        <v>2516</v>
      </c>
      <c r="J41" s="39" t="s">
        <v>2517</v>
      </c>
      <c r="K41" s="61" t="s">
        <v>2518</v>
      </c>
      <c r="L41" s="16" t="s">
        <v>2518</v>
      </c>
      <c r="M41" s="6"/>
      <c r="N41" s="8">
        <v>120</v>
      </c>
      <c r="O41" s="23">
        <v>33772500</v>
      </c>
      <c r="P41" s="1"/>
    </row>
    <row r="42" spans="1:16" s="4" customFormat="1" x14ac:dyDescent="0.25">
      <c r="A42" s="3" t="s">
        <v>2235</v>
      </c>
      <c r="B42" s="50">
        <v>9242041</v>
      </c>
      <c r="C42" s="73" t="s">
        <v>2519</v>
      </c>
      <c r="D42" s="8" t="s">
        <v>1891</v>
      </c>
      <c r="E42" s="4" t="s">
        <v>1892</v>
      </c>
      <c r="F42" s="8" t="s">
        <v>1102</v>
      </c>
      <c r="G42" s="8" t="s">
        <v>1351</v>
      </c>
      <c r="H42" s="8" t="s">
        <v>2520</v>
      </c>
      <c r="I42" s="8" t="s">
        <v>2295</v>
      </c>
      <c r="J42" s="30" t="s">
        <v>2296</v>
      </c>
      <c r="K42" s="61" t="s">
        <v>2521</v>
      </c>
      <c r="L42" s="63" t="s">
        <v>2522</v>
      </c>
      <c r="M42" s="7"/>
      <c r="N42" s="8">
        <v>74</v>
      </c>
      <c r="O42" s="23">
        <v>18380000</v>
      </c>
      <c r="P42" s="12"/>
    </row>
    <row r="43" spans="1:16" x14ac:dyDescent="0.25">
      <c r="A43" s="3" t="s">
        <v>2277</v>
      </c>
      <c r="B43" s="50">
        <v>1707875</v>
      </c>
      <c r="C43" s="73" t="s">
        <v>2035</v>
      </c>
      <c r="D43" s="8" t="s">
        <v>2523</v>
      </c>
      <c r="E43" s="4" t="s">
        <v>2524</v>
      </c>
      <c r="F43" s="8" t="s">
        <v>1096</v>
      </c>
      <c r="G43" s="8" t="s">
        <v>1205</v>
      </c>
      <c r="H43" s="8" t="s">
        <v>2525</v>
      </c>
      <c r="I43" s="8" t="s">
        <v>2526</v>
      </c>
      <c r="J43" s="30" t="s">
        <v>2527</v>
      </c>
      <c r="K43" s="61">
        <v>44120</v>
      </c>
      <c r="L43" s="63" t="s">
        <v>2243</v>
      </c>
      <c r="N43" s="8">
        <v>65</v>
      </c>
      <c r="O43" s="23">
        <v>15025000</v>
      </c>
      <c r="P43" s="1" t="s">
        <v>2528</v>
      </c>
    </row>
    <row r="44" spans="1:16" x14ac:dyDescent="0.25">
      <c r="A44" s="12" t="s">
        <v>2235</v>
      </c>
      <c r="B44" s="49">
        <v>9506027</v>
      </c>
      <c r="C44" s="73" t="s">
        <v>2529</v>
      </c>
      <c r="D44" s="4" t="s">
        <v>1844</v>
      </c>
      <c r="E44" s="12" t="s">
        <v>1845</v>
      </c>
      <c r="F44" s="4" t="s">
        <v>1088</v>
      </c>
      <c r="G44" s="4" t="s">
        <v>1147</v>
      </c>
      <c r="H44" s="4" t="s">
        <v>2530</v>
      </c>
      <c r="I44" s="4" t="s">
        <v>2531</v>
      </c>
      <c r="J44" s="43" t="s">
        <v>2532</v>
      </c>
      <c r="K44" s="5" t="s">
        <v>2533</v>
      </c>
      <c r="L44" s="63" t="s">
        <v>2243</v>
      </c>
      <c r="M44" s="15"/>
      <c r="N44" s="4">
        <v>140</v>
      </c>
      <c r="O44" s="24">
        <v>53000000</v>
      </c>
      <c r="P44" s="1" t="s">
        <v>2534</v>
      </c>
    </row>
    <row r="45" spans="1:16" x14ac:dyDescent="0.25">
      <c r="A45" s="8" t="s">
        <v>2235</v>
      </c>
      <c r="B45" s="50">
        <v>1052722</v>
      </c>
      <c r="C45" s="73" t="s">
        <v>2535</v>
      </c>
      <c r="D45" s="8" t="s">
        <v>2536</v>
      </c>
      <c r="E45" s="8" t="s">
        <v>2537</v>
      </c>
      <c r="F45" s="8" t="s">
        <v>1107</v>
      </c>
      <c r="G45" s="8" t="s">
        <v>1131</v>
      </c>
      <c r="H45" s="3" t="s">
        <v>2538</v>
      </c>
      <c r="I45" s="8" t="s">
        <v>2539</v>
      </c>
      <c r="J45" s="45" t="s">
        <v>2540</v>
      </c>
      <c r="K45" s="61" t="s">
        <v>2521</v>
      </c>
      <c r="L45" s="63" t="s">
        <v>2522</v>
      </c>
      <c r="M45" s="15"/>
      <c r="N45" s="8">
        <v>126</v>
      </c>
      <c r="O45" s="23">
        <v>35000000</v>
      </c>
    </row>
    <row r="46" spans="1:16" x14ac:dyDescent="0.25">
      <c r="A46" s="12"/>
      <c r="B46" s="49"/>
      <c r="C46" s="49"/>
      <c r="D46" s="4"/>
      <c r="E46" s="12"/>
      <c r="F46" s="4"/>
      <c r="G46" s="4"/>
      <c r="H46" s="4"/>
      <c r="I46" s="4"/>
      <c r="J46"/>
      <c r="K46"/>
      <c r="L46"/>
      <c r="M46"/>
      <c r="N46"/>
      <c r="O46"/>
      <c r="P46"/>
    </row>
    <row r="47" spans="1:16" s="4" customFormat="1" x14ac:dyDescent="0.25">
      <c r="A47" s="12"/>
      <c r="B47" s="49"/>
      <c r="C47" s="49"/>
      <c r="K47"/>
      <c r="M47" s="15"/>
      <c r="O47" s="24"/>
      <c r="P47" s="29"/>
    </row>
    <row r="48" spans="1:16" ht="15" customHeight="1" x14ac:dyDescent="0.25">
      <c r="J48" s="17"/>
      <c r="K48" s="5"/>
      <c r="L48" s="20" t="s">
        <v>2541</v>
      </c>
      <c r="M48" s="46">
        <f>COUNT(N3:N47)</f>
        <v>43</v>
      </c>
      <c r="N48" s="21">
        <f>SUM(N3:N47)</f>
        <v>7001</v>
      </c>
      <c r="O48" s="21">
        <f>SUM(O3:O47)</f>
        <v>2027094496</v>
      </c>
      <c r="P48" s="1"/>
    </row>
    <row r="49" spans="1:17" ht="15" customHeight="1" thickBot="1" x14ac:dyDescent="0.3">
      <c r="J49" s="17"/>
      <c r="K49" s="5"/>
      <c r="M49" s="9"/>
      <c r="N49" s="22"/>
      <c r="O49" s="26"/>
      <c r="P49" s="1"/>
    </row>
    <row r="50" spans="1:17" s="66" customFormat="1" ht="30" customHeight="1" thickTop="1" x14ac:dyDescent="0.25">
      <c r="A50" s="64" t="s">
        <v>2542</v>
      </c>
      <c r="B50" s="65"/>
      <c r="C50" s="65"/>
      <c r="J50" s="67"/>
      <c r="K50" s="68"/>
      <c r="M50" s="69"/>
      <c r="O50" s="70"/>
      <c r="P50" s="71"/>
    </row>
    <row r="51" spans="1:17" s="78" customFormat="1" ht="45" customHeight="1" x14ac:dyDescent="0.25">
      <c r="A51" s="76" t="s">
        <v>2223</v>
      </c>
      <c r="B51" s="76" t="s">
        <v>1127</v>
      </c>
      <c r="C51" s="76" t="s">
        <v>2224</v>
      </c>
      <c r="D51" s="75" t="s">
        <v>2225</v>
      </c>
      <c r="E51" s="75" t="s">
        <v>1115</v>
      </c>
      <c r="F51" s="75" t="s">
        <v>2226</v>
      </c>
      <c r="G51" s="75" t="s">
        <v>2227</v>
      </c>
      <c r="H51" s="75" t="s">
        <v>2228</v>
      </c>
      <c r="I51" s="75" t="s">
        <v>2229</v>
      </c>
      <c r="J51" s="75" t="s">
        <v>2230</v>
      </c>
      <c r="K51" s="75"/>
      <c r="L51" s="75"/>
      <c r="M51" s="76"/>
      <c r="N51" s="76" t="s">
        <v>1119</v>
      </c>
      <c r="O51" s="77" t="s">
        <v>2233</v>
      </c>
      <c r="P51" s="76" t="s">
        <v>2234</v>
      </c>
      <c r="Q51" s="72" t="s">
        <v>1122</v>
      </c>
    </row>
    <row r="52" spans="1:17" ht="15" customHeight="1" x14ac:dyDescent="0.25">
      <c r="A52" s="3" t="s">
        <v>2307</v>
      </c>
      <c r="B52" s="50">
        <v>7780996</v>
      </c>
      <c r="C52" s="73" t="s">
        <v>1703</v>
      </c>
      <c r="D52" s="8" t="s">
        <v>1792</v>
      </c>
      <c r="E52" s="8" t="s">
        <v>1704</v>
      </c>
      <c r="F52" s="8" t="s">
        <v>1705</v>
      </c>
      <c r="G52" s="8" t="s">
        <v>1171</v>
      </c>
      <c r="H52" s="8" t="s">
        <v>2543</v>
      </c>
      <c r="I52" s="8" t="s">
        <v>2544</v>
      </c>
      <c r="J52" s="30" t="s">
        <v>2545</v>
      </c>
      <c r="K52" s="40" t="s">
        <v>2546</v>
      </c>
      <c r="N52" s="8">
        <v>65</v>
      </c>
      <c r="O52" s="23">
        <v>11399000</v>
      </c>
      <c r="Q52" s="8" t="str">
        <f>CONCATENATE(H52 &amp; CHAR(10), "Phone number: ",I52 &amp; CHAR(10), "Email address: ",J52)</f>
        <v>Martin Sacksner 
Phone number: (514) 965-5034  
Email address: martin.sacksner@placementssommet.com</v>
      </c>
    </row>
    <row r="53" spans="1:17" x14ac:dyDescent="0.25">
      <c r="A53" s="12" t="s">
        <v>2235</v>
      </c>
      <c r="B53" s="49">
        <v>4850779</v>
      </c>
      <c r="C53" s="73" t="s">
        <v>1716</v>
      </c>
      <c r="D53" s="4" t="s">
        <v>2175</v>
      </c>
      <c r="E53" s="4" t="s">
        <v>1717</v>
      </c>
      <c r="F53" s="4" t="s">
        <v>1088</v>
      </c>
      <c r="G53" s="4" t="s">
        <v>1147</v>
      </c>
      <c r="H53" s="4" t="s">
        <v>2547</v>
      </c>
      <c r="I53" t="s">
        <v>2403</v>
      </c>
      <c r="J53" s="30" t="s">
        <v>2404</v>
      </c>
      <c r="K53" s="40" t="s">
        <v>2546</v>
      </c>
      <c r="M53" s="15"/>
      <c r="N53" s="4">
        <v>36</v>
      </c>
      <c r="O53" s="24">
        <v>15250000</v>
      </c>
      <c r="Q53" s="8" t="str">
        <f t="shared" ref="Q53:Q109" si="0">CONCATENATE(H53 &amp; CHAR(10), "Phone number: ",I53 &amp; CHAR(10), "Email address: ",J53)</f>
        <v>Mr. Tat Jang
Phone number: (604) 255-4406
Email address: itizippers@yahoo.com</v>
      </c>
    </row>
    <row r="54" spans="1:17" s="4" customFormat="1" ht="15" customHeight="1" x14ac:dyDescent="0.25">
      <c r="A54" s="8" t="s">
        <v>2307</v>
      </c>
      <c r="B54" s="50">
        <v>4708174</v>
      </c>
      <c r="C54" s="73" t="s">
        <v>1688</v>
      </c>
      <c r="D54" s="4" t="s">
        <v>1904</v>
      </c>
      <c r="E54" s="8" t="s">
        <v>1689</v>
      </c>
      <c r="F54" s="8" t="s">
        <v>1104</v>
      </c>
      <c r="G54" s="8" t="s">
        <v>1147</v>
      </c>
      <c r="H54" s="4" t="s">
        <v>2548</v>
      </c>
      <c r="I54" s="4" t="s">
        <v>2549</v>
      </c>
      <c r="J54" s="30" t="s">
        <v>2550</v>
      </c>
      <c r="K54" s="40" t="s">
        <v>2546</v>
      </c>
      <c r="L54" s="8"/>
      <c r="M54" s="7"/>
      <c r="N54" s="8">
        <v>72</v>
      </c>
      <c r="O54" s="23">
        <v>20000000</v>
      </c>
      <c r="P54" s="12"/>
      <c r="Q54" s="8" t="str">
        <f t="shared" si="0"/>
        <v>Gregory Roberts
Phone number: (604) 803-6192  
Email address: greg_r1@telus.net</v>
      </c>
    </row>
    <row r="55" spans="1:17" x14ac:dyDescent="0.25">
      <c r="A55" s="3" t="s">
        <v>2316</v>
      </c>
      <c r="B55" s="50">
        <v>1766374</v>
      </c>
      <c r="C55" s="73" t="s">
        <v>1611</v>
      </c>
      <c r="D55" s="8" t="s">
        <v>2032</v>
      </c>
      <c r="E55" s="8" t="s">
        <v>1612</v>
      </c>
      <c r="F55" s="8" t="s">
        <v>1090</v>
      </c>
      <c r="G55" s="8" t="s">
        <v>1131</v>
      </c>
      <c r="H55" s="41" t="s">
        <v>2551</v>
      </c>
      <c r="I55" s="8" t="s">
        <v>2552</v>
      </c>
      <c r="J55" s="30" t="s">
        <v>2553</v>
      </c>
      <c r="K55" s="40" t="s">
        <v>2546</v>
      </c>
      <c r="M55" s="15"/>
      <c r="N55" s="8">
        <v>27</v>
      </c>
      <c r="O55" s="23">
        <v>8500000</v>
      </c>
      <c r="Q55" s="8" t="str">
        <f t="shared" si="0"/>
        <v>Bob Drizis
Phone number: (416) 580-0207
Email address: robert.drizis@taylorwoodrealty.ca</v>
      </c>
    </row>
    <row r="56" spans="1:17" x14ac:dyDescent="0.25">
      <c r="A56" s="8" t="s">
        <v>2307</v>
      </c>
      <c r="B56" s="50">
        <v>1496541</v>
      </c>
      <c r="C56" s="73" t="s">
        <v>1605</v>
      </c>
      <c r="D56" s="8" t="s">
        <v>1827</v>
      </c>
      <c r="E56" s="8" t="s">
        <v>1606</v>
      </c>
      <c r="F56" s="8" t="s">
        <v>1085</v>
      </c>
      <c r="G56" s="8" t="s">
        <v>1171</v>
      </c>
      <c r="H56" s="3" t="s">
        <v>2554</v>
      </c>
      <c r="I56" s="8" t="s">
        <v>2555</v>
      </c>
      <c r="J56" s="18" t="s">
        <v>2556</v>
      </c>
      <c r="K56" s="40" t="s">
        <v>2546</v>
      </c>
      <c r="N56" s="8">
        <v>32</v>
      </c>
      <c r="O56" s="23">
        <v>5391000</v>
      </c>
      <c r="Q56" s="8" t="str">
        <f t="shared" si="0"/>
        <v>Jean-François
Phone number: (418) 905-4207
Email address: jefflabrecque33@gmail.com</v>
      </c>
    </row>
    <row r="57" spans="1:17" x14ac:dyDescent="0.25">
      <c r="A57" s="4" t="s">
        <v>2307</v>
      </c>
      <c r="B57" s="49">
        <v>1776242</v>
      </c>
      <c r="C57" s="73" t="s">
        <v>1694</v>
      </c>
      <c r="D57" s="8" t="s">
        <v>1894</v>
      </c>
      <c r="E57" s="8" t="s">
        <v>1695</v>
      </c>
      <c r="F57" s="8" t="s">
        <v>1082</v>
      </c>
      <c r="G57" s="8" t="s">
        <v>1131</v>
      </c>
      <c r="H57" s="3" t="s">
        <v>2557</v>
      </c>
      <c r="I57" s="8" t="s">
        <v>2558</v>
      </c>
      <c r="J57" s="18" t="s">
        <v>2559</v>
      </c>
      <c r="K57" s="40" t="s">
        <v>2546</v>
      </c>
      <c r="N57" s="8">
        <v>10</v>
      </c>
      <c r="O57" s="23">
        <v>2400000</v>
      </c>
      <c r="Q57" s="8" t="str">
        <f t="shared" si="0"/>
        <v>CJ Gavsie
Phone number: (416) 434-5255
Email address: cj@preeminentdevelopments.ca</v>
      </c>
    </row>
    <row r="58" spans="1:17" x14ac:dyDescent="0.25">
      <c r="A58" s="8" t="s">
        <v>2235</v>
      </c>
      <c r="B58" s="50">
        <v>6567367</v>
      </c>
      <c r="C58" s="73" t="s">
        <v>1707</v>
      </c>
      <c r="D58" s="8" t="s">
        <v>2054</v>
      </c>
      <c r="E58" s="8" t="s">
        <v>1708</v>
      </c>
      <c r="F58" s="8" t="s">
        <v>1107</v>
      </c>
      <c r="G58" s="8" t="s">
        <v>1131</v>
      </c>
      <c r="H58" s="12" t="s">
        <v>2560</v>
      </c>
      <c r="I58" s="4" t="s">
        <v>2561</v>
      </c>
      <c r="J58" s="18" t="s">
        <v>2562</v>
      </c>
      <c r="K58" s="40" t="s">
        <v>2546</v>
      </c>
      <c r="N58" s="8">
        <v>186</v>
      </c>
      <c r="O58" s="23">
        <v>42000000</v>
      </c>
      <c r="Q58" s="8" t="str">
        <f t="shared" si="0"/>
        <v>Bill Burleigh
Phone number: (905) 831-1473
Email address: bill.burleigh@rogers.com</v>
      </c>
    </row>
    <row r="59" spans="1:17" x14ac:dyDescent="0.25">
      <c r="A59" s="4" t="s">
        <v>2316</v>
      </c>
      <c r="B59" s="49">
        <v>5845782</v>
      </c>
      <c r="C59" s="73" t="s">
        <v>1608</v>
      </c>
      <c r="D59" s="8" t="s">
        <v>1874</v>
      </c>
      <c r="E59" s="8" t="s">
        <v>1609</v>
      </c>
      <c r="F59" s="8" t="s">
        <v>1107</v>
      </c>
      <c r="G59" s="8" t="s">
        <v>1131</v>
      </c>
      <c r="H59" s="3" t="s">
        <v>2479</v>
      </c>
      <c r="I59" s="8" t="s">
        <v>2563</v>
      </c>
      <c r="J59" s="30" t="s">
        <v>2481</v>
      </c>
      <c r="K59" s="40" t="s">
        <v>2546</v>
      </c>
      <c r="N59" s="8">
        <v>68</v>
      </c>
      <c r="O59" s="23">
        <v>34100000</v>
      </c>
      <c r="Q59" s="8" t="str">
        <f t="shared" si="0"/>
        <v>Stewart Lesser
Phone number: (416)-704-8006
Email address: slesser@lesserassociates.com</v>
      </c>
    </row>
    <row r="60" spans="1:17" x14ac:dyDescent="0.25">
      <c r="A60" s="8" t="s">
        <v>2299</v>
      </c>
      <c r="B60" s="50">
        <v>9546439</v>
      </c>
      <c r="C60" s="73" t="s">
        <v>1645</v>
      </c>
      <c r="D60" s="8" t="s">
        <v>2006</v>
      </c>
      <c r="E60" s="8" t="s">
        <v>1646</v>
      </c>
      <c r="F60" s="8" t="s">
        <v>1647</v>
      </c>
      <c r="G60" s="8" t="s">
        <v>1147</v>
      </c>
      <c r="H60" s="3" t="s">
        <v>2564</v>
      </c>
      <c r="I60" s="8" t="s">
        <v>2565</v>
      </c>
      <c r="J60" s="45" t="s">
        <v>2566</v>
      </c>
      <c r="K60" s="40" t="s">
        <v>2546</v>
      </c>
      <c r="M60" s="15"/>
      <c r="N60" s="8">
        <v>84</v>
      </c>
      <c r="O60" s="23">
        <v>39800000</v>
      </c>
      <c r="Q60" s="8" t="str">
        <f t="shared" si="0"/>
        <v>Alexander Ray
Phone number: (604) 685-3888
Email address: alexander.ray@mosaichomes.com</v>
      </c>
    </row>
    <row r="61" spans="1:17" x14ac:dyDescent="0.25">
      <c r="A61" s="8" t="s">
        <v>2316</v>
      </c>
      <c r="B61" s="50">
        <v>7840889</v>
      </c>
      <c r="C61" s="73" t="s">
        <v>1669</v>
      </c>
      <c r="D61" s="8" t="s">
        <v>1970</v>
      </c>
      <c r="E61" s="8" t="s">
        <v>1670</v>
      </c>
      <c r="F61" s="8" t="s">
        <v>1088</v>
      </c>
      <c r="G61" s="8" t="s">
        <v>1147</v>
      </c>
      <c r="H61" s="3" t="s">
        <v>2567</v>
      </c>
      <c r="I61" s="8" t="s">
        <v>2568</v>
      </c>
      <c r="J61" s="30" t="s">
        <v>2569</v>
      </c>
      <c r="K61" s="40" t="s">
        <v>2546</v>
      </c>
      <c r="L61" s="16"/>
      <c r="N61" s="8">
        <v>23</v>
      </c>
      <c r="O61" s="23">
        <v>6375000</v>
      </c>
      <c r="Q61" s="8" t="str">
        <f t="shared" si="0"/>
        <v>Colin Sanderson 
Phone number: (604) 876-0811
Email address: Colin@lumadevelopment.ca</v>
      </c>
    </row>
    <row r="62" spans="1:17" x14ac:dyDescent="0.25">
      <c r="A62" s="3" t="s">
        <v>2307</v>
      </c>
      <c r="B62" s="50">
        <v>4988986</v>
      </c>
      <c r="C62" s="73" t="s">
        <v>1633</v>
      </c>
      <c r="D62" s="8" t="s">
        <v>2073</v>
      </c>
      <c r="E62" s="8" t="s">
        <v>1634</v>
      </c>
      <c r="F62" s="8" t="s">
        <v>1111</v>
      </c>
      <c r="G62" s="8" t="s">
        <v>1171</v>
      </c>
      <c r="H62" s="3" t="s">
        <v>2570</v>
      </c>
      <c r="I62" s="8" t="s">
        <v>2571</v>
      </c>
      <c r="J62" s="18" t="s">
        <v>2572</v>
      </c>
      <c r="K62" s="40" t="s">
        <v>2546</v>
      </c>
      <c r="N62" s="8">
        <v>193</v>
      </c>
      <c r="O62" s="23">
        <v>66294000</v>
      </c>
      <c r="Q62" s="8" t="str">
        <f t="shared" si="0"/>
        <v>Loren Michaud
Phone number: (780) 966-4078
Email address: lorenm@saroukiangroup.com</v>
      </c>
    </row>
    <row r="63" spans="1:17" ht="15.75" customHeight="1" x14ac:dyDescent="0.25">
      <c r="A63" s="8" t="s">
        <v>2299</v>
      </c>
      <c r="B63" s="50">
        <v>8475132</v>
      </c>
      <c r="C63" s="73" t="s">
        <v>1622</v>
      </c>
      <c r="D63" s="8" t="s">
        <v>2573</v>
      </c>
      <c r="E63" s="8" t="s">
        <v>1623</v>
      </c>
      <c r="F63" s="8" t="s">
        <v>1624</v>
      </c>
      <c r="G63" s="8" t="s">
        <v>1147</v>
      </c>
      <c r="H63" s="3" t="s">
        <v>2574</v>
      </c>
      <c r="I63" s="8" t="s">
        <v>2575</v>
      </c>
      <c r="J63" s="45" t="s">
        <v>2576</v>
      </c>
      <c r="K63" s="40" t="s">
        <v>2546</v>
      </c>
      <c r="M63" s="15"/>
      <c r="N63" s="8">
        <v>294</v>
      </c>
      <c r="O63" s="23">
        <v>135000000</v>
      </c>
      <c r="Q63" s="8" t="str">
        <f t="shared" si="0"/>
        <v>Raylene Mar
Phone number: (604) 633-2884
Email address: dwaldref@wesgroup.ca</v>
      </c>
    </row>
    <row r="64" spans="1:17" x14ac:dyDescent="0.25">
      <c r="A64" s="3" t="s">
        <v>2299</v>
      </c>
      <c r="B64" s="50">
        <v>3148188</v>
      </c>
      <c r="C64" s="73" t="s">
        <v>1588</v>
      </c>
      <c r="D64" s="8" t="s">
        <v>2006</v>
      </c>
      <c r="E64" s="8" t="s">
        <v>1589</v>
      </c>
      <c r="F64" s="8" t="s">
        <v>1088</v>
      </c>
      <c r="G64" s="8" t="s">
        <v>1147</v>
      </c>
      <c r="H64" s="3" t="s">
        <v>2577</v>
      </c>
      <c r="I64" s="8" t="s">
        <v>2578</v>
      </c>
      <c r="J64" s="30" t="s">
        <v>2579</v>
      </c>
      <c r="K64" s="40" t="s">
        <v>2546</v>
      </c>
      <c r="N64" s="8">
        <v>42</v>
      </c>
      <c r="O64" s="23">
        <v>22750000</v>
      </c>
      <c r="Q64" s="8" t="str">
        <f t="shared" si="0"/>
        <v>Max Bruce
Phone number: (604) 629-3868
Email address: max.bruce@mosaichomes.com</v>
      </c>
    </row>
    <row r="65" spans="1:17" ht="31.5" x14ac:dyDescent="0.25">
      <c r="A65" s="52" t="s">
        <v>2307</v>
      </c>
      <c r="B65" s="53">
        <v>7685085</v>
      </c>
      <c r="C65" s="73" t="s">
        <v>1662</v>
      </c>
      <c r="D65" s="54" t="s">
        <v>2580</v>
      </c>
      <c r="E65" s="54" t="s">
        <v>1663</v>
      </c>
      <c r="F65" s="54" t="s">
        <v>1103</v>
      </c>
      <c r="G65" s="54" t="s">
        <v>1171</v>
      </c>
      <c r="H65" s="55" t="s">
        <v>2581</v>
      </c>
      <c r="I65" s="54" t="s">
        <v>2555</v>
      </c>
      <c r="J65" s="56" t="s">
        <v>2556</v>
      </c>
      <c r="K65" s="40" t="s">
        <v>2546</v>
      </c>
      <c r="L65" s="57"/>
      <c r="M65" s="58"/>
      <c r="N65" s="54">
        <v>98</v>
      </c>
      <c r="O65" s="59">
        <v>19467000</v>
      </c>
      <c r="P65" s="60"/>
      <c r="Q65" s="8" t="str">
        <f t="shared" si="0"/>
        <v>Jean-François Labrecque
Phone number: (418) 905-4207
Email address: jefflabrecque33@gmail.com</v>
      </c>
    </row>
    <row r="66" spans="1:17" x14ac:dyDescent="0.25">
      <c r="A66" s="3" t="s">
        <v>2307</v>
      </c>
      <c r="B66" s="50">
        <v>4820069</v>
      </c>
      <c r="C66" s="8" t="s">
        <v>1642</v>
      </c>
      <c r="D66" s="8" t="s">
        <v>1961</v>
      </c>
      <c r="E66" s="8" t="s">
        <v>1642</v>
      </c>
      <c r="F66" s="8" t="s">
        <v>1092</v>
      </c>
      <c r="G66" s="8" t="s">
        <v>1171</v>
      </c>
      <c r="H66" s="8" t="s">
        <v>2582</v>
      </c>
      <c r="I66" s="8" t="s">
        <v>2583</v>
      </c>
      <c r="J66" s="18" t="s">
        <v>2584</v>
      </c>
      <c r="K66" s="40" t="s">
        <v>2546</v>
      </c>
      <c r="M66" s="15"/>
      <c r="N66" s="8">
        <v>38</v>
      </c>
      <c r="O66" s="23">
        <v>9283000</v>
      </c>
      <c r="Q66" s="8" t="str">
        <f t="shared" si="0"/>
        <v>Alfonso Argento
Phone number: (514) 839-6538
Email address: alargento@icloud.com</v>
      </c>
    </row>
    <row r="67" spans="1:17" x14ac:dyDescent="0.25">
      <c r="A67" s="3" t="s">
        <v>2235</v>
      </c>
      <c r="B67" s="50">
        <v>1288373</v>
      </c>
      <c r="C67" s="73" t="s">
        <v>1599</v>
      </c>
      <c r="D67" s="4" t="s">
        <v>1829</v>
      </c>
      <c r="E67" s="8" t="s">
        <v>1600</v>
      </c>
      <c r="F67" s="8" t="s">
        <v>1088</v>
      </c>
      <c r="G67" s="8" t="s">
        <v>1147</v>
      </c>
      <c r="H67" s="8" t="s">
        <v>2585</v>
      </c>
      <c r="I67" s="8" t="s">
        <v>2586</v>
      </c>
      <c r="J67" s="30" t="s">
        <v>2587</v>
      </c>
      <c r="K67" s="40" t="s">
        <v>2546</v>
      </c>
      <c r="N67" s="8">
        <v>119</v>
      </c>
      <c r="O67" s="23">
        <v>39775000</v>
      </c>
      <c r="Q67" s="8" t="str">
        <f t="shared" si="0"/>
        <v>Rob Purdy
Phone number: (604) 655-2930
Email address: rob.purdy@catalystcommdev.org</v>
      </c>
    </row>
    <row r="68" spans="1:17" s="52" customFormat="1" x14ac:dyDescent="0.25">
      <c r="A68" s="8" t="s">
        <v>2307</v>
      </c>
      <c r="B68" s="50">
        <v>1271146</v>
      </c>
      <c r="C68" s="73" t="s">
        <v>1594</v>
      </c>
      <c r="D68" s="8" t="s">
        <v>2588</v>
      </c>
      <c r="E68" s="8" t="s">
        <v>1595</v>
      </c>
      <c r="F68" s="8" t="s">
        <v>1101</v>
      </c>
      <c r="G68" s="8" t="s">
        <v>1171</v>
      </c>
      <c r="H68" s="3" t="s">
        <v>2589</v>
      </c>
      <c r="I68" s="8" t="s">
        <v>2590</v>
      </c>
      <c r="J68" s="18" t="s">
        <v>2591</v>
      </c>
      <c r="K68" s="40" t="s">
        <v>2546</v>
      </c>
      <c r="L68" s="16"/>
      <c r="M68" s="7"/>
      <c r="N68" s="8">
        <v>71</v>
      </c>
      <c r="O68" s="23">
        <v>16570000</v>
      </c>
      <c r="P68" s="3"/>
      <c r="Q68" s="8" t="str">
        <f t="shared" si="0"/>
        <v>David Létourneau
Phone number: (450) 671-5916
Email address: dletourneau@groupebeaumont.qc.ca</v>
      </c>
    </row>
    <row r="69" spans="1:17" s="4" customFormat="1" x14ac:dyDescent="0.25">
      <c r="A69" s="8" t="s">
        <v>2245</v>
      </c>
      <c r="B69" s="50">
        <v>6923888</v>
      </c>
      <c r="C69" s="73" t="s">
        <v>1649</v>
      </c>
      <c r="D69" s="8" t="s">
        <v>1649</v>
      </c>
      <c r="E69" s="8" t="s">
        <v>1650</v>
      </c>
      <c r="F69" s="8" t="s">
        <v>1097</v>
      </c>
      <c r="G69" s="8" t="s">
        <v>1163</v>
      </c>
      <c r="H69" s="3" t="s">
        <v>2592</v>
      </c>
      <c r="I69" s="8" t="s">
        <v>2593</v>
      </c>
      <c r="J69" s="18" t="s">
        <v>2594</v>
      </c>
      <c r="K69" s="40" t="s">
        <v>2546</v>
      </c>
      <c r="L69" s="16"/>
      <c r="M69" s="7"/>
      <c r="N69" s="8">
        <v>60</v>
      </c>
      <c r="O69" s="23">
        <v>13746000</v>
      </c>
      <c r="P69" s="3"/>
      <c r="Q69" s="8" t="str">
        <f t="shared" si="0"/>
        <v>Diane McQuaid
Phone number: (902) 393-6488
Email address: diane@mcquaid.com</v>
      </c>
    </row>
    <row r="70" spans="1:17" s="4" customFormat="1" ht="31.5" x14ac:dyDescent="0.25">
      <c r="A70" s="8" t="s">
        <v>2307</v>
      </c>
      <c r="B70" s="50">
        <v>4699883</v>
      </c>
      <c r="C70" s="73" t="s">
        <v>1664</v>
      </c>
      <c r="D70" s="8" t="s">
        <v>2595</v>
      </c>
      <c r="E70" s="8" t="s">
        <v>1665</v>
      </c>
      <c r="F70" s="8" t="s">
        <v>1106</v>
      </c>
      <c r="G70" s="8" t="s">
        <v>1171</v>
      </c>
      <c r="H70" s="55" t="s">
        <v>2581</v>
      </c>
      <c r="I70" s="54" t="s">
        <v>2555</v>
      </c>
      <c r="J70" s="56" t="s">
        <v>2556</v>
      </c>
      <c r="K70" s="40" t="s">
        <v>2546</v>
      </c>
      <c r="L70" s="8"/>
      <c r="M70" s="15"/>
      <c r="N70" s="8">
        <v>144</v>
      </c>
      <c r="O70" s="23">
        <v>33900000</v>
      </c>
      <c r="P70" s="3"/>
      <c r="Q70" s="8" t="str">
        <f t="shared" si="0"/>
        <v>Jean-François Labrecque
Phone number: (418) 905-4207
Email address: jefflabrecque33@gmail.com</v>
      </c>
    </row>
    <row r="71" spans="1:17" s="4" customFormat="1" x14ac:dyDescent="0.25">
      <c r="A71" s="8" t="s">
        <v>2307</v>
      </c>
      <c r="B71" s="50">
        <v>5495469</v>
      </c>
      <c r="C71" s="73" t="s">
        <v>1655</v>
      </c>
      <c r="D71" s="8" t="s">
        <v>2596</v>
      </c>
      <c r="E71" s="8" t="s">
        <v>1656</v>
      </c>
      <c r="F71" s="8" t="s">
        <v>1631</v>
      </c>
      <c r="G71" s="8" t="s">
        <v>1171</v>
      </c>
      <c r="H71" s="3" t="s">
        <v>2597</v>
      </c>
      <c r="I71" s="8" t="s">
        <v>2598</v>
      </c>
      <c r="J71" s="45" t="s">
        <v>2599</v>
      </c>
      <c r="K71" s="40" t="s">
        <v>2546</v>
      </c>
      <c r="L71" s="8"/>
      <c r="M71" s="15"/>
      <c r="N71" s="8">
        <v>91</v>
      </c>
      <c r="O71" s="23">
        <v>24000000</v>
      </c>
      <c r="P71" s="3"/>
      <c r="Q71" s="8" t="str">
        <f t="shared" si="0"/>
        <v>Abraham Aaron Leser
Phone number: (514) 342-6100
Email address: aleser@capmaxadvisory.com</v>
      </c>
    </row>
    <row r="72" spans="1:17" s="4" customFormat="1" x14ac:dyDescent="0.25">
      <c r="A72" s="8" t="s">
        <v>2600</v>
      </c>
      <c r="B72" s="50">
        <v>7913819</v>
      </c>
      <c r="C72" s="73" t="s">
        <v>1685</v>
      </c>
      <c r="D72" s="8" t="s">
        <v>2601</v>
      </c>
      <c r="E72" s="8" t="s">
        <v>1686</v>
      </c>
      <c r="F72" s="8" t="s">
        <v>1102</v>
      </c>
      <c r="G72" s="8" t="s">
        <v>1351</v>
      </c>
      <c r="H72" s="3" t="s">
        <v>2520</v>
      </c>
      <c r="I72" s="8" t="s">
        <v>2295</v>
      </c>
      <c r="J72" s="18" t="s">
        <v>2296</v>
      </c>
      <c r="K72" s="40" t="s">
        <v>2546</v>
      </c>
      <c r="L72" s="16"/>
      <c r="M72" s="7"/>
      <c r="N72" s="8">
        <v>87</v>
      </c>
      <c r="O72" s="23">
        <v>22850000</v>
      </c>
      <c r="P72" s="3"/>
      <c r="Q72" s="8" t="str">
        <f t="shared" si="0"/>
        <v>Keith Merkel
Phone number: (204) 771-4009
Email address: keith.merkel@edgecorpgroup.com</v>
      </c>
    </row>
    <row r="73" spans="1:17" s="4" customFormat="1" x14ac:dyDescent="0.25">
      <c r="A73" s="8" t="s">
        <v>2299</v>
      </c>
      <c r="B73" s="50">
        <v>4365904</v>
      </c>
      <c r="C73" s="73" t="s">
        <v>1672</v>
      </c>
      <c r="D73" s="8" t="s">
        <v>2602</v>
      </c>
      <c r="E73" s="8" t="s">
        <v>1673</v>
      </c>
      <c r="F73" s="8" t="s">
        <v>1096</v>
      </c>
      <c r="G73" s="8" t="s">
        <v>1205</v>
      </c>
      <c r="H73" s="3" t="s">
        <v>2302</v>
      </c>
      <c r="I73" s="8" t="s">
        <v>2603</v>
      </c>
      <c r="J73" s="18" t="s">
        <v>2304</v>
      </c>
      <c r="K73" s="40" t="s">
        <v>2546</v>
      </c>
      <c r="L73" s="16"/>
      <c r="M73" s="7"/>
      <c r="N73" s="8">
        <v>135</v>
      </c>
      <c r="O73" s="23">
        <v>29000000</v>
      </c>
      <c r="P73" s="3"/>
      <c r="Q73" s="8" t="str">
        <f t="shared" si="0"/>
        <v>Robert Sipka
Phone number: (403) 283-2515 ext.107
Email address: rsipka@kanas.ca</v>
      </c>
    </row>
    <row r="74" spans="1:17" s="4" customFormat="1" x14ac:dyDescent="0.25">
      <c r="A74" s="8" t="s">
        <v>2299</v>
      </c>
      <c r="B74" s="50">
        <v>5876504</v>
      </c>
      <c r="C74" s="73" t="s">
        <v>1739</v>
      </c>
      <c r="D74" s="8" t="s">
        <v>2604</v>
      </c>
      <c r="E74" s="8" t="s">
        <v>1740</v>
      </c>
      <c r="F74" s="8" t="s">
        <v>1088</v>
      </c>
      <c r="G74" s="8" t="s">
        <v>1147</v>
      </c>
      <c r="H74" s="3" t="s">
        <v>2605</v>
      </c>
      <c r="I74" s="8" t="s">
        <v>2606</v>
      </c>
      <c r="J74" s="18" t="s">
        <v>2607</v>
      </c>
      <c r="K74" s="40" t="s">
        <v>2546</v>
      </c>
      <c r="L74" s="16"/>
      <c r="M74" s="7"/>
      <c r="N74" s="8">
        <v>104</v>
      </c>
      <c r="O74" s="23">
        <v>48500000</v>
      </c>
      <c r="P74" s="3"/>
      <c r="Q74" s="8" t="str">
        <f t="shared" si="0"/>
        <v>Julian Kendall
Phone number: (604) 895-0468
Email address: jkendall@cressey.com</v>
      </c>
    </row>
    <row r="75" spans="1:17" s="4" customFormat="1" x14ac:dyDescent="0.25">
      <c r="A75" s="8" t="s">
        <v>2299</v>
      </c>
      <c r="B75" s="50">
        <v>6275156</v>
      </c>
      <c r="C75" s="73" t="s">
        <v>1710</v>
      </c>
      <c r="D75" s="8" t="s">
        <v>2608</v>
      </c>
      <c r="E75" s="8" t="s">
        <v>1711</v>
      </c>
      <c r="F75" s="8" t="s">
        <v>1088</v>
      </c>
      <c r="G75" s="8" t="s">
        <v>1147</v>
      </c>
      <c r="H75" s="3" t="s">
        <v>2574</v>
      </c>
      <c r="I75" s="8" t="s">
        <v>2609</v>
      </c>
      <c r="J75" s="18" t="s">
        <v>2610</v>
      </c>
      <c r="K75" s="40" t="s">
        <v>2546</v>
      </c>
      <c r="L75" s="16"/>
      <c r="M75" s="7"/>
      <c r="N75" s="8">
        <v>119</v>
      </c>
      <c r="O75" s="23">
        <v>54000000</v>
      </c>
      <c r="P75" s="3"/>
      <c r="Q75" s="8" t="str">
        <f t="shared" si="0"/>
        <v>Raylene Mar
Phone number: (604) 633-2894
Email address: rmar@wesgroup.ca</v>
      </c>
    </row>
    <row r="76" spans="1:17" x14ac:dyDescent="0.25">
      <c r="A76" s="8" t="s">
        <v>2611</v>
      </c>
      <c r="B76" s="50">
        <v>9265505</v>
      </c>
      <c r="C76" s="73" t="s">
        <v>1636</v>
      </c>
      <c r="D76" s="8" t="s">
        <v>2612</v>
      </c>
      <c r="E76" s="8" t="s">
        <v>1637</v>
      </c>
      <c r="F76" s="8" t="s">
        <v>1096</v>
      </c>
      <c r="G76" s="8" t="s">
        <v>1205</v>
      </c>
      <c r="H76" s="3" t="s">
        <v>2613</v>
      </c>
      <c r="I76" s="8" t="s">
        <v>2614</v>
      </c>
      <c r="J76" s="45" t="s">
        <v>2615</v>
      </c>
      <c r="K76" s="40" t="s">
        <v>2546</v>
      </c>
      <c r="M76" s="15"/>
      <c r="N76" s="8">
        <v>104</v>
      </c>
      <c r="O76" s="23">
        <v>16000000</v>
      </c>
      <c r="Q76" s="8" t="str">
        <f t="shared" si="0"/>
        <v>Nicolette Miller
Phone number: (403) 968-3736
Email address: nmiller@bobha.com</v>
      </c>
    </row>
    <row r="77" spans="1:17" x14ac:dyDescent="0.25">
      <c r="A77" s="8" t="s">
        <v>2423</v>
      </c>
      <c r="B77" s="50">
        <v>7386795</v>
      </c>
      <c r="C77" s="73" t="s">
        <v>1602</v>
      </c>
      <c r="D77" s="8" t="s">
        <v>2616</v>
      </c>
      <c r="E77" s="8" t="s">
        <v>1603</v>
      </c>
      <c r="F77" s="8" t="s">
        <v>1100</v>
      </c>
      <c r="G77" s="8" t="s">
        <v>1147</v>
      </c>
      <c r="H77" s="3" t="s">
        <v>2617</v>
      </c>
      <c r="I77" s="8" t="s">
        <v>2618</v>
      </c>
      <c r="J77" s="18" t="s">
        <v>2619</v>
      </c>
      <c r="K77" s="40" t="s">
        <v>2546</v>
      </c>
      <c r="M77" s="15"/>
      <c r="N77" s="8">
        <v>48</v>
      </c>
      <c r="O77" s="23">
        <v>15500000</v>
      </c>
      <c r="Q77" s="8" t="str">
        <f t="shared" si="0"/>
        <v>Steven Abel
Phone number: (250) 300-7240
Email address: sabel@missiongroup.ca</v>
      </c>
    </row>
    <row r="78" spans="1:17" x14ac:dyDescent="0.25">
      <c r="A78" s="8" t="s">
        <v>2316</v>
      </c>
      <c r="B78" s="50">
        <v>5943021</v>
      </c>
      <c r="C78" s="73" t="s">
        <v>1735</v>
      </c>
      <c r="D78" s="8" t="s">
        <v>2620</v>
      </c>
      <c r="E78" s="8" t="s">
        <v>1736</v>
      </c>
      <c r="F78" s="8" t="s">
        <v>1737</v>
      </c>
      <c r="G78" s="8" t="s">
        <v>1131</v>
      </c>
      <c r="H78" s="3" t="s">
        <v>2621</v>
      </c>
      <c r="I78" s="8" t="s">
        <v>2622</v>
      </c>
      <c r="J78" s="45" t="s">
        <v>2623</v>
      </c>
      <c r="K78" s="40" t="s">
        <v>2546</v>
      </c>
      <c r="M78" s="15"/>
      <c r="N78" s="8">
        <v>71</v>
      </c>
      <c r="O78" s="23">
        <v>15000000</v>
      </c>
      <c r="Q78" s="8" t="str">
        <f t="shared" si="0"/>
        <v>Maryam Mahajer
Phone number: (416) 487-86115
Email address: mmohajer@mmohajer.com</v>
      </c>
    </row>
    <row r="79" spans="1:17" x14ac:dyDescent="0.25">
      <c r="A79" s="3" t="s">
        <v>2277</v>
      </c>
      <c r="B79" s="50">
        <v>5608434</v>
      </c>
      <c r="C79" s="73" t="s">
        <v>1732</v>
      </c>
      <c r="D79" s="8" t="s">
        <v>1950</v>
      </c>
      <c r="E79" s="8" t="s">
        <v>1733</v>
      </c>
      <c r="F79" s="8" t="s">
        <v>1105</v>
      </c>
      <c r="G79" s="8" t="s">
        <v>1131</v>
      </c>
      <c r="H79" s="3" t="s">
        <v>2624</v>
      </c>
      <c r="I79" s="8" t="s">
        <v>2625</v>
      </c>
      <c r="J79" s="42" t="s">
        <v>2626</v>
      </c>
      <c r="K79" s="40" t="s">
        <v>2546</v>
      </c>
      <c r="N79" s="8">
        <v>103</v>
      </c>
      <c r="O79" s="23">
        <v>23000000</v>
      </c>
      <c r="Q79" s="8" t="str">
        <f t="shared" si="0"/>
        <v>Frank Giannopoulos 
Phone number: (613) 849-3905 
Email address: frany27@hotmail.com</v>
      </c>
    </row>
    <row r="80" spans="1:17" x14ac:dyDescent="0.25">
      <c r="A80" s="4" t="s">
        <v>2245</v>
      </c>
      <c r="B80" s="50">
        <v>7636495</v>
      </c>
      <c r="C80" s="73" t="s">
        <v>1697</v>
      </c>
      <c r="D80" s="8" t="s">
        <v>1955</v>
      </c>
      <c r="E80" s="8" t="s">
        <v>1698</v>
      </c>
      <c r="F80" s="8" t="s">
        <v>1085</v>
      </c>
      <c r="G80" s="8" t="s">
        <v>1171</v>
      </c>
      <c r="H80" s="3" t="s">
        <v>2627</v>
      </c>
      <c r="I80" s="8" t="s">
        <v>2628</v>
      </c>
      <c r="J80" s="18" t="s">
        <v>2629</v>
      </c>
      <c r="K80" s="40" t="s">
        <v>2546</v>
      </c>
      <c r="N80" s="8">
        <v>48</v>
      </c>
      <c r="O80" s="23">
        <v>11874000</v>
      </c>
      <c r="Q80" s="8" t="str">
        <f t="shared" si="0"/>
        <v>Martin Bégin
Phone number: (581) 999-9679
Email address: martin@groupemge.com</v>
      </c>
    </row>
    <row r="81" spans="1:17" x14ac:dyDescent="0.25">
      <c r="A81" s="8" t="s">
        <v>2235</v>
      </c>
      <c r="B81" s="50">
        <v>1542789</v>
      </c>
      <c r="C81" s="73" t="s">
        <v>1679</v>
      </c>
      <c r="D81" s="8" t="s">
        <v>2630</v>
      </c>
      <c r="E81" s="8" t="s">
        <v>1680</v>
      </c>
      <c r="F81" s="8" t="s">
        <v>1088</v>
      </c>
      <c r="G81" s="8" t="s">
        <v>1147</v>
      </c>
      <c r="H81" s="3" t="s">
        <v>2631</v>
      </c>
      <c r="I81" s="8" t="s">
        <v>2632</v>
      </c>
      <c r="J81" s="45" t="s">
        <v>2633</v>
      </c>
      <c r="K81" s="40" t="s">
        <v>2546</v>
      </c>
      <c r="M81" s="15"/>
      <c r="N81" s="8">
        <v>136</v>
      </c>
      <c r="O81" s="23">
        <v>46450000</v>
      </c>
      <c r="Q81" s="8" t="str">
        <f t="shared" si="0"/>
        <v>Don Matheson
Phone number: (604) 742-3225
Email address: dmatheson@ubcproperties.com</v>
      </c>
    </row>
    <row r="82" spans="1:17" x14ac:dyDescent="0.25">
      <c r="A82" s="8" t="s">
        <v>2245</v>
      </c>
      <c r="B82" s="50">
        <v>1738411</v>
      </c>
      <c r="C82" s="73" t="s">
        <v>2042</v>
      </c>
      <c r="D82" s="8" t="s">
        <v>2634</v>
      </c>
      <c r="E82" s="8" t="s">
        <v>2635</v>
      </c>
      <c r="F82" s="8" t="s">
        <v>1087</v>
      </c>
      <c r="G82" s="8" t="s">
        <v>1205</v>
      </c>
      <c r="H82" s="3" t="s">
        <v>2636</v>
      </c>
      <c r="I82" s="8" t="s">
        <v>2637</v>
      </c>
      <c r="J82" s="18" t="s">
        <v>2638</v>
      </c>
      <c r="K82" s="40" t="s">
        <v>2546</v>
      </c>
      <c r="N82" s="8">
        <v>36</v>
      </c>
      <c r="O82" s="23">
        <v>5800000</v>
      </c>
      <c r="Q82" s="8" t="str">
        <f t="shared" si="0"/>
        <v>Raka Josan
Phone number: (780) 441-5224
Email address: rjosan@josanproperties.com</v>
      </c>
    </row>
    <row r="83" spans="1:17" x14ac:dyDescent="0.25">
      <c r="A83" s="3" t="s">
        <v>2245</v>
      </c>
      <c r="B83" s="50">
        <v>1509835</v>
      </c>
      <c r="C83" s="73" t="s">
        <v>1781</v>
      </c>
      <c r="D83" s="8" t="s">
        <v>2190</v>
      </c>
      <c r="E83" s="8" t="s">
        <v>2191</v>
      </c>
      <c r="F83" s="8" t="s">
        <v>1109</v>
      </c>
      <c r="G83" s="8" t="s">
        <v>1147</v>
      </c>
      <c r="H83" s="8" t="s">
        <v>2639</v>
      </c>
      <c r="I83" s="8" t="s">
        <v>2640</v>
      </c>
      <c r="J83" s="18" t="s">
        <v>2641</v>
      </c>
      <c r="K83" s="40" t="s">
        <v>2546</v>
      </c>
      <c r="M83" s="15"/>
      <c r="N83" s="8">
        <v>142</v>
      </c>
      <c r="O83" s="23">
        <v>48600000</v>
      </c>
      <c r="Q83" s="8" t="str">
        <f t="shared" si="0"/>
        <v>James Howard
Phone number: (604) 736-8845
Email address: jhoward@wbhomes.ca</v>
      </c>
    </row>
    <row r="84" spans="1:17" x14ac:dyDescent="0.25">
      <c r="A84" s="8" t="s">
        <v>2642</v>
      </c>
      <c r="B84" s="50">
        <v>6829650</v>
      </c>
      <c r="C84" s="73" t="s">
        <v>1617</v>
      </c>
      <c r="D84" s="8" t="s">
        <v>2643</v>
      </c>
      <c r="E84" s="8" t="s">
        <v>1618</v>
      </c>
      <c r="F84" s="8" t="s">
        <v>1619</v>
      </c>
      <c r="G84" s="8" t="s">
        <v>1147</v>
      </c>
      <c r="H84" s="3" t="s">
        <v>2644</v>
      </c>
      <c r="I84" s="8" t="s">
        <v>2645</v>
      </c>
      <c r="J84" s="45" t="s">
        <v>2646</v>
      </c>
      <c r="K84" s="40" t="s">
        <v>2546</v>
      </c>
      <c r="M84" s="15"/>
      <c r="N84" s="8">
        <v>27</v>
      </c>
      <c r="O84" s="23">
        <v>8750000</v>
      </c>
      <c r="Q84" s="8" t="str">
        <f t="shared" si="0"/>
        <v>Robert Purdy
Phone number: (604) 655-2930 
Email address: robpurdy@live.ca</v>
      </c>
    </row>
    <row r="85" spans="1:17" x14ac:dyDescent="0.25">
      <c r="A85" s="8" t="s">
        <v>2245</v>
      </c>
      <c r="B85" s="50">
        <v>6510842</v>
      </c>
      <c r="C85" s="73" t="s">
        <v>2647</v>
      </c>
      <c r="D85" s="8" t="s">
        <v>2648</v>
      </c>
      <c r="E85" s="8" t="s">
        <v>2649</v>
      </c>
      <c r="F85" s="8" t="s">
        <v>1100</v>
      </c>
      <c r="G85" s="8" t="s">
        <v>1147</v>
      </c>
      <c r="H85" s="51" t="s">
        <v>2650</v>
      </c>
      <c r="I85" s="8" t="s">
        <v>2651</v>
      </c>
      <c r="J85" s="18" t="s">
        <v>2652</v>
      </c>
      <c r="K85" s="40" t="s">
        <v>2546</v>
      </c>
      <c r="L85" s="16"/>
      <c r="N85" s="8">
        <v>58</v>
      </c>
      <c r="O85" s="23">
        <v>18000000</v>
      </c>
      <c r="Q85" s="8" t="str">
        <f t="shared" si="0"/>
        <v>Rick Turchet
Phone number: (306) 581-3350
Email address: rick@anagramhomes.com</v>
      </c>
    </row>
    <row r="86" spans="1:17" x14ac:dyDescent="0.25">
      <c r="A86" s="8" t="s">
        <v>2245</v>
      </c>
      <c r="B86" s="50">
        <v>4662591</v>
      </c>
      <c r="C86" s="73" t="s">
        <v>1161</v>
      </c>
      <c r="D86" s="8" t="s">
        <v>2653</v>
      </c>
      <c r="E86" s="8" t="s">
        <v>1657</v>
      </c>
      <c r="F86" s="8" t="s">
        <v>1097</v>
      </c>
      <c r="G86" s="8" t="s">
        <v>1163</v>
      </c>
      <c r="H86" s="3" t="s">
        <v>2654</v>
      </c>
      <c r="I86" s="8" t="s">
        <v>2655</v>
      </c>
      <c r="J86" s="45" t="s">
        <v>2656</v>
      </c>
      <c r="K86" s="40" t="s">
        <v>2546</v>
      </c>
      <c r="M86" s="15"/>
      <c r="N86" s="8">
        <v>30</v>
      </c>
      <c r="O86" s="23">
        <v>6317000</v>
      </c>
      <c r="Q86" s="8" t="str">
        <f t="shared" si="0"/>
        <v>Brandon MacDonald
Phone number: (902) 218-5453
Email address: brandon@jcjinc.com</v>
      </c>
    </row>
    <row r="87" spans="1:17" x14ac:dyDescent="0.25">
      <c r="A87" s="8" t="s">
        <v>2245</v>
      </c>
      <c r="B87" s="50">
        <v>2771150</v>
      </c>
      <c r="C87" s="73" t="s">
        <v>2657</v>
      </c>
      <c r="D87" s="8" t="s">
        <v>2658</v>
      </c>
      <c r="E87" s="8" t="s">
        <v>1749</v>
      </c>
      <c r="F87" s="8" t="s">
        <v>1750</v>
      </c>
      <c r="G87" s="8" t="s">
        <v>1147</v>
      </c>
      <c r="H87" s="3" t="s">
        <v>2659</v>
      </c>
      <c r="I87" s="8" t="s">
        <v>2660</v>
      </c>
      <c r="J87" s="45" t="s">
        <v>2661</v>
      </c>
      <c r="K87" s="40" t="s">
        <v>2546</v>
      </c>
      <c r="M87" s="15"/>
      <c r="N87" s="8">
        <v>121</v>
      </c>
      <c r="O87" s="23">
        <v>34475000</v>
      </c>
      <c r="Q87" s="8" t="str">
        <f t="shared" si="0"/>
        <v>Shawn Bouchard
Phone number: (604) 825-7333
Email address: shawn@quadrahomes.com</v>
      </c>
    </row>
    <row r="88" spans="1:17" x14ac:dyDescent="0.25">
      <c r="A88" s="8" t="s">
        <v>2662</v>
      </c>
      <c r="B88" s="50">
        <v>8733476</v>
      </c>
      <c r="C88" s="73" t="s">
        <v>1726</v>
      </c>
      <c r="D88" s="8" t="s">
        <v>1955</v>
      </c>
      <c r="E88" s="8" t="s">
        <v>1727</v>
      </c>
      <c r="F88" s="8" t="s">
        <v>1085</v>
      </c>
      <c r="G88" s="8" t="s">
        <v>1171</v>
      </c>
      <c r="H88" s="3" t="s">
        <v>2627</v>
      </c>
      <c r="I88" s="8" t="s">
        <v>2628</v>
      </c>
      <c r="J88" s="45" t="s">
        <v>2629</v>
      </c>
      <c r="K88" s="40" t="s">
        <v>2546</v>
      </c>
      <c r="N88" s="8">
        <v>48</v>
      </c>
      <c r="O88" s="23">
        <v>12755000</v>
      </c>
      <c r="Q88" s="8" t="str">
        <f t="shared" si="0"/>
        <v>Martin Bégin
Phone number: (581) 999-9679
Email address: martin@groupemge.com</v>
      </c>
    </row>
    <row r="89" spans="1:17" x14ac:dyDescent="0.25">
      <c r="A89" s="8" t="s">
        <v>2316</v>
      </c>
      <c r="B89" s="50">
        <v>1527537</v>
      </c>
      <c r="C89" s="73" t="s">
        <v>1626</v>
      </c>
      <c r="D89" s="8" t="s">
        <v>2485</v>
      </c>
      <c r="E89" s="8" t="s">
        <v>1627</v>
      </c>
      <c r="F89" s="8" t="s">
        <v>1090</v>
      </c>
      <c r="G89" s="8" t="s">
        <v>1131</v>
      </c>
      <c r="H89" s="3" t="s">
        <v>2486</v>
      </c>
      <c r="I89" s="8" t="s">
        <v>2487</v>
      </c>
      <c r="J89" s="45" t="s">
        <v>2663</v>
      </c>
      <c r="K89" s="40" t="s">
        <v>2546</v>
      </c>
      <c r="N89" s="8">
        <v>46</v>
      </c>
      <c r="O89" s="23">
        <v>14000000</v>
      </c>
      <c r="Q89" s="8" t="str">
        <f t="shared" si="0"/>
        <v>Sheldon Rokin
Phone number: (416) 471-2142
Email address: Srokin@Greenleafgroup.ca</v>
      </c>
    </row>
    <row r="90" spans="1:17" x14ac:dyDescent="0.25">
      <c r="A90" s="8" t="s">
        <v>2316</v>
      </c>
      <c r="B90" s="50">
        <v>9727073</v>
      </c>
      <c r="C90" s="73" t="s">
        <v>1794</v>
      </c>
      <c r="D90" s="8" t="s">
        <v>1794</v>
      </c>
      <c r="E90" s="8" t="s">
        <v>2664</v>
      </c>
      <c r="F90" s="8" t="s">
        <v>1090</v>
      </c>
      <c r="G90" s="8" t="s">
        <v>1131</v>
      </c>
      <c r="H90" s="3" t="s">
        <v>2551</v>
      </c>
      <c r="I90" s="8" t="s">
        <v>2552</v>
      </c>
      <c r="J90" s="45" t="s">
        <v>2553</v>
      </c>
      <c r="K90" s="40" t="s">
        <v>2546</v>
      </c>
      <c r="N90" s="8">
        <v>64</v>
      </c>
      <c r="O90" s="23">
        <v>18400000</v>
      </c>
      <c r="Q90" s="8" t="str">
        <f t="shared" si="0"/>
        <v>Bob Drizis
Phone number: (416) 580-0207
Email address: robert.drizis@taylorwoodrealty.ca</v>
      </c>
    </row>
    <row r="91" spans="1:17" x14ac:dyDescent="0.25">
      <c r="A91" s="8" t="s">
        <v>2235</v>
      </c>
      <c r="B91" s="50">
        <v>3821846</v>
      </c>
      <c r="C91" s="73" t="s">
        <v>1682</v>
      </c>
      <c r="D91" s="8" t="s">
        <v>2665</v>
      </c>
      <c r="E91" s="8" t="s">
        <v>1683</v>
      </c>
      <c r="F91" s="8" t="s">
        <v>1082</v>
      </c>
      <c r="G91" s="8" t="s">
        <v>1131</v>
      </c>
      <c r="H91" s="3" t="s">
        <v>2515</v>
      </c>
      <c r="I91" s="8" t="s">
        <v>2516</v>
      </c>
      <c r="J91" s="45" t="s">
        <v>2517</v>
      </c>
      <c r="K91" s="40" t="s">
        <v>2546</v>
      </c>
      <c r="N91" s="8">
        <v>84</v>
      </c>
      <c r="O91" s="23">
        <v>19200000</v>
      </c>
      <c r="Q91" s="8" t="str">
        <f t="shared" si="0"/>
        <v>Natan Ary
Phone number: (416) 909-7146
Email address: natan@greatwise.ca</v>
      </c>
    </row>
    <row r="92" spans="1:17" x14ac:dyDescent="0.25">
      <c r="A92" s="8" t="s">
        <v>2316</v>
      </c>
      <c r="B92" s="50">
        <v>1772033</v>
      </c>
      <c r="C92" s="73" t="s">
        <v>1591</v>
      </c>
      <c r="D92" s="8" t="s">
        <v>2666</v>
      </c>
      <c r="E92" s="8" t="s">
        <v>1592</v>
      </c>
      <c r="F92" s="8" t="s">
        <v>1479</v>
      </c>
      <c r="G92" s="8" t="s">
        <v>1131</v>
      </c>
      <c r="H92" s="3" t="s">
        <v>2667</v>
      </c>
      <c r="I92" s="8" t="s">
        <v>2668</v>
      </c>
      <c r="J92" s="45" t="s">
        <v>2669</v>
      </c>
      <c r="K92" s="40" t="s">
        <v>2546</v>
      </c>
      <c r="N92" s="8">
        <v>93</v>
      </c>
      <c r="O92" s="23">
        <v>25950000</v>
      </c>
      <c r="Q92" s="8" t="str">
        <f t="shared" si="0"/>
        <v>Luke Wilson   
Phone number: (416) 617-8478
Email address:  lwilson@mdmdevelopments.com</v>
      </c>
    </row>
    <row r="93" spans="1:17" ht="15" customHeight="1" x14ac:dyDescent="0.25">
      <c r="A93" s="8" t="s">
        <v>2316</v>
      </c>
      <c r="B93" s="50">
        <v>2041201</v>
      </c>
      <c r="C93" s="73" t="s">
        <v>1934</v>
      </c>
      <c r="D93" s="8" t="s">
        <v>2670</v>
      </c>
      <c r="E93" s="8" t="s">
        <v>2671</v>
      </c>
      <c r="F93" s="8" t="s">
        <v>1095</v>
      </c>
      <c r="G93" s="8" t="s">
        <v>1147</v>
      </c>
      <c r="H93" s="3" t="s">
        <v>2672</v>
      </c>
      <c r="I93" s="8" t="s">
        <v>2673</v>
      </c>
      <c r="J93" s="45" t="s">
        <v>2674</v>
      </c>
      <c r="K93" s="40" t="s">
        <v>2546</v>
      </c>
      <c r="N93" s="8">
        <v>245</v>
      </c>
      <c r="O93" s="23">
        <v>100000000</v>
      </c>
      <c r="Q93" s="8" t="str">
        <f t="shared" si="0"/>
        <v>Charlotte Au
Phone number: (604) 327-8760 ext.839 
Email address: charlotte.au@townline.ca</v>
      </c>
    </row>
    <row r="94" spans="1:17" ht="15" customHeight="1" x14ac:dyDescent="0.25">
      <c r="A94" s="8" t="s">
        <v>2675</v>
      </c>
      <c r="B94" s="50">
        <v>9308535</v>
      </c>
      <c r="C94" s="73" t="s">
        <v>1614</v>
      </c>
      <c r="D94" s="8" t="s">
        <v>2676</v>
      </c>
      <c r="E94" s="8" t="s">
        <v>1615</v>
      </c>
      <c r="F94" s="8" t="s">
        <v>1094</v>
      </c>
      <c r="G94" s="8" t="s">
        <v>1147</v>
      </c>
      <c r="H94" s="3" t="s">
        <v>2677</v>
      </c>
      <c r="I94" s="8" t="s">
        <v>2678</v>
      </c>
      <c r="J94" s="45" t="s">
        <v>2679</v>
      </c>
      <c r="K94" s="40" t="s">
        <v>2546</v>
      </c>
      <c r="N94" s="8">
        <v>28</v>
      </c>
      <c r="O94" s="23">
        <v>5000000</v>
      </c>
      <c r="Q94" s="8" t="str">
        <f t="shared" si="0"/>
        <v>John Vander Hoek
Phone number: (604) 819-3477
Email address: john@karvindevelopements.com</v>
      </c>
    </row>
    <row r="95" spans="1:17" ht="15" customHeight="1" x14ac:dyDescent="0.25">
      <c r="A95" s="8" t="s">
        <v>2642</v>
      </c>
      <c r="B95" s="50">
        <v>7304896</v>
      </c>
      <c r="C95" s="73" t="s">
        <v>1743</v>
      </c>
      <c r="D95" s="8" t="s">
        <v>2006</v>
      </c>
      <c r="E95" s="8" t="s">
        <v>2680</v>
      </c>
      <c r="F95" s="8" t="s">
        <v>1108</v>
      </c>
      <c r="G95" s="8" t="s">
        <v>1147</v>
      </c>
      <c r="H95" s="3" t="s">
        <v>2577</v>
      </c>
      <c r="I95" s="8" t="s">
        <v>2578</v>
      </c>
      <c r="J95" s="45" t="s">
        <v>2579</v>
      </c>
      <c r="K95" s="40" t="s">
        <v>2546</v>
      </c>
      <c r="N95" s="8">
        <v>78</v>
      </c>
      <c r="O95" s="23">
        <v>28000000</v>
      </c>
      <c r="Q95" s="8" t="str">
        <f t="shared" si="0"/>
        <v>Max Bruce
Phone number: (604) 629-3868
Email address: max.bruce@mosaichomes.com</v>
      </c>
    </row>
    <row r="96" spans="1:17" ht="15" customHeight="1" x14ac:dyDescent="0.25">
      <c r="A96" s="8" t="s">
        <v>2307</v>
      </c>
      <c r="B96" s="50">
        <v>8291575</v>
      </c>
      <c r="C96" s="73" t="s">
        <v>1691</v>
      </c>
      <c r="D96" s="8" t="s">
        <v>2681</v>
      </c>
      <c r="E96" s="8" t="s">
        <v>1692</v>
      </c>
      <c r="F96" s="8" t="s">
        <v>1693</v>
      </c>
      <c r="G96" s="8" t="s">
        <v>1171</v>
      </c>
      <c r="H96" s="55" t="s">
        <v>2581</v>
      </c>
      <c r="I96" s="54" t="s">
        <v>2555</v>
      </c>
      <c r="J96" s="56" t="s">
        <v>2556</v>
      </c>
      <c r="K96" s="40"/>
      <c r="N96" s="8">
        <v>42</v>
      </c>
      <c r="O96" s="23">
        <v>11635000</v>
      </c>
      <c r="Q96" s="8" t="str">
        <f t="shared" si="0"/>
        <v>Jean-François Labrecque
Phone number: (418) 905-4207
Email address: jefflabrecque33@gmail.com</v>
      </c>
    </row>
    <row r="97" spans="1:17" ht="15" customHeight="1" x14ac:dyDescent="0.25">
      <c r="A97" s="8" t="s">
        <v>2662</v>
      </c>
      <c r="B97" s="50">
        <v>2232868</v>
      </c>
      <c r="C97" s="73" t="s">
        <v>1659</v>
      </c>
      <c r="D97" s="8" t="s">
        <v>2682</v>
      </c>
      <c r="E97" s="8" t="s">
        <v>1659</v>
      </c>
      <c r="F97" s="8" t="s">
        <v>1660</v>
      </c>
      <c r="G97" s="8" t="s">
        <v>1171</v>
      </c>
      <c r="H97" s="55" t="s">
        <v>2581</v>
      </c>
      <c r="I97" s="54" t="s">
        <v>2555</v>
      </c>
      <c r="J97" s="56" t="s">
        <v>2556</v>
      </c>
      <c r="K97" s="40"/>
      <c r="N97" s="8">
        <v>64</v>
      </c>
      <c r="O97" s="23">
        <v>12470000</v>
      </c>
      <c r="Q97" s="8" t="str">
        <f t="shared" si="0"/>
        <v>Jean-François Labrecque
Phone number: (418) 905-4207
Email address: jefflabrecque33@gmail.com</v>
      </c>
    </row>
    <row r="98" spans="1:17" ht="15" customHeight="1" x14ac:dyDescent="0.25">
      <c r="A98" s="8" t="s">
        <v>2307</v>
      </c>
      <c r="B98" s="50">
        <v>6258993</v>
      </c>
      <c r="C98" s="73" t="s">
        <v>1639</v>
      </c>
      <c r="D98" s="8" t="s">
        <v>2683</v>
      </c>
      <c r="E98" s="8" t="s">
        <v>1640</v>
      </c>
      <c r="F98" s="8" t="s">
        <v>1092</v>
      </c>
      <c r="G98" s="8" t="s">
        <v>1171</v>
      </c>
      <c r="H98" s="3" t="s">
        <v>2597</v>
      </c>
      <c r="I98" s="8" t="s">
        <v>2598</v>
      </c>
      <c r="J98" s="45" t="s">
        <v>2599</v>
      </c>
      <c r="K98" s="40"/>
      <c r="N98" s="8">
        <v>108</v>
      </c>
      <c r="O98" s="23">
        <v>31680000</v>
      </c>
      <c r="Q98" s="8" t="str">
        <f t="shared" si="0"/>
        <v>Abraham Aaron Leser
Phone number: (514) 342-6100
Email address: aleser@capmaxadvisory.com</v>
      </c>
    </row>
    <row r="99" spans="1:17" ht="15" customHeight="1" x14ac:dyDescent="0.25">
      <c r="A99" s="8" t="s">
        <v>2684</v>
      </c>
      <c r="B99" s="50">
        <v>9750656</v>
      </c>
      <c r="C99" s="73" t="s">
        <v>1582</v>
      </c>
      <c r="D99" s="8" t="s">
        <v>2685</v>
      </c>
      <c r="E99" s="8" t="s">
        <v>1583</v>
      </c>
      <c r="F99" s="8" t="s">
        <v>1584</v>
      </c>
      <c r="G99" s="8" t="s">
        <v>1585</v>
      </c>
      <c r="H99" s="3" t="s">
        <v>2686</v>
      </c>
      <c r="I99" s="8" t="s">
        <v>2687</v>
      </c>
      <c r="J99" s="45" t="s">
        <v>2688</v>
      </c>
      <c r="K99" s="40"/>
      <c r="N99" s="8">
        <v>87</v>
      </c>
      <c r="O99" s="23">
        <v>22200000</v>
      </c>
      <c r="Q99" s="8" t="str">
        <f t="shared" si="0"/>
        <v>Sammy Hachem
Phone number: (514) 941-5971
Email address: sammy.hachem@gmail.com</v>
      </c>
    </row>
    <row r="100" spans="1:17" ht="15" customHeight="1" x14ac:dyDescent="0.25">
      <c r="A100" s="8" t="s">
        <v>2316</v>
      </c>
      <c r="B100" s="50">
        <v>8504871</v>
      </c>
      <c r="C100" s="73" t="s">
        <v>1713</v>
      </c>
      <c r="D100" s="8" t="s">
        <v>2689</v>
      </c>
      <c r="E100" s="8" t="s">
        <v>1714</v>
      </c>
      <c r="F100" s="8" t="s">
        <v>1093</v>
      </c>
      <c r="G100" s="8" t="s">
        <v>1205</v>
      </c>
      <c r="H100" s="3" t="s">
        <v>2690</v>
      </c>
      <c r="I100" s="8" t="s">
        <v>2691</v>
      </c>
      <c r="J100" s="45" t="s">
        <v>2692</v>
      </c>
      <c r="K100" s="40" t="s">
        <v>2546</v>
      </c>
      <c r="N100" s="8">
        <v>248</v>
      </c>
      <c r="O100" s="23">
        <v>46500000</v>
      </c>
      <c r="Q100" s="8" t="str">
        <f t="shared" si="0"/>
        <v>Graham E. Gooch
Phone number: 403-498-5434
Email address: ggooch@ayrshire.ca</v>
      </c>
    </row>
    <row r="101" spans="1:17" ht="15" customHeight="1" x14ac:dyDescent="0.25">
      <c r="A101" s="8" t="s">
        <v>2600</v>
      </c>
      <c r="B101" s="50">
        <v>8267177</v>
      </c>
      <c r="C101" s="73" t="s">
        <v>1666</v>
      </c>
      <c r="D101" s="8" t="s">
        <v>2693</v>
      </c>
      <c r="E101" s="8" t="s">
        <v>1667</v>
      </c>
      <c r="F101" s="8" t="s">
        <v>1088</v>
      </c>
      <c r="G101" s="8" t="s">
        <v>1147</v>
      </c>
      <c r="H101" s="3" t="s">
        <v>2694</v>
      </c>
      <c r="I101" s="8" t="s">
        <v>2695</v>
      </c>
      <c r="J101" s="45" t="s">
        <v>2696</v>
      </c>
      <c r="K101" s="40"/>
      <c r="N101" s="8">
        <v>173</v>
      </c>
      <c r="O101" s="23">
        <v>88000000</v>
      </c>
      <c r="Q101" s="8" t="str">
        <f t="shared" si="0"/>
        <v>Joseph Bros
Phone number: 604-559-5400
Email address: jbros@musqueam.bc.ca</v>
      </c>
    </row>
    <row r="102" spans="1:17" ht="15" customHeight="1" x14ac:dyDescent="0.25">
      <c r="A102" s="8" t="s">
        <v>2307</v>
      </c>
      <c r="B102" s="50">
        <v>1851557</v>
      </c>
      <c r="C102" s="73" t="s">
        <v>1700</v>
      </c>
      <c r="D102" s="8" t="s">
        <v>2697</v>
      </c>
      <c r="E102" s="8" t="s">
        <v>1701</v>
      </c>
      <c r="F102" s="8" t="s">
        <v>1103</v>
      </c>
      <c r="G102" s="8" t="s">
        <v>1171</v>
      </c>
      <c r="H102" s="51" t="s">
        <v>2698</v>
      </c>
      <c r="I102" s="8" t="s">
        <v>2699</v>
      </c>
      <c r="J102" s="45" t="s">
        <v>2700</v>
      </c>
      <c r="K102" s="40"/>
      <c r="N102" s="8">
        <v>24</v>
      </c>
      <c r="O102" s="23">
        <v>4737000</v>
      </c>
      <c r="Q102" s="8" t="str">
        <f t="shared" si="0"/>
        <v>Karine St-Pierre
Phone number: 418-805-1196
Email address: karstpierre@constructionsr.com</v>
      </c>
    </row>
    <row r="103" spans="1:17" ht="15" customHeight="1" x14ac:dyDescent="0.25">
      <c r="A103" s="8" t="s">
        <v>2307</v>
      </c>
      <c r="B103" s="50">
        <v>5091005</v>
      </c>
      <c r="C103" s="73" t="s">
        <v>1728</v>
      </c>
      <c r="D103" s="8" t="s">
        <v>2701</v>
      </c>
      <c r="E103" s="8" t="s">
        <v>1729</v>
      </c>
      <c r="F103" s="8" t="s">
        <v>1730</v>
      </c>
      <c r="G103" s="8" t="s">
        <v>1171</v>
      </c>
      <c r="H103" s="3" t="s">
        <v>2702</v>
      </c>
      <c r="I103" s="8" t="s">
        <v>2703</v>
      </c>
      <c r="J103" s="45" t="s">
        <v>2704</v>
      </c>
      <c r="K103" s="40"/>
      <c r="N103" s="8">
        <v>84</v>
      </c>
      <c r="O103" s="23">
        <v>24630000</v>
      </c>
      <c r="Q103" s="8" t="str">
        <f t="shared" si="0"/>
        <v>Mike Clemann
Phone number: 613-701-7801
Email address: development@belmontproperties.org</v>
      </c>
    </row>
    <row r="104" spans="1:17" ht="15" customHeight="1" x14ac:dyDescent="0.25">
      <c r="A104" s="8" t="s">
        <v>2675</v>
      </c>
      <c r="B104" s="50">
        <v>2602970</v>
      </c>
      <c r="C104" s="73" t="s">
        <v>1629</v>
      </c>
      <c r="D104" s="8" t="s">
        <v>2705</v>
      </c>
      <c r="E104" s="8" t="s">
        <v>1630</v>
      </c>
      <c r="F104" s="8" t="s">
        <v>1631</v>
      </c>
      <c r="G104" s="8" t="s">
        <v>1171</v>
      </c>
      <c r="H104" s="3" t="s">
        <v>2706</v>
      </c>
      <c r="I104" s="8" t="s">
        <v>2707</v>
      </c>
      <c r="J104" s="45" t="s">
        <v>2708</v>
      </c>
      <c r="K104" s="40"/>
      <c r="N104" s="8">
        <v>226</v>
      </c>
      <c r="O104" s="23">
        <v>67800000</v>
      </c>
      <c r="Q104" s="8" t="str">
        <f t="shared" si="0"/>
        <v>Joe Levine
Phone number: 514-731-6999
Email address: joelevine@dubelle.com</v>
      </c>
    </row>
    <row r="105" spans="1:17" ht="15" customHeight="1" x14ac:dyDescent="0.25">
      <c r="A105" s="8" t="s">
        <v>2642</v>
      </c>
      <c r="B105" s="50">
        <v>2113478</v>
      </c>
      <c r="C105" s="73" t="s">
        <v>1722</v>
      </c>
      <c r="D105" s="8" t="s">
        <v>2709</v>
      </c>
      <c r="E105" s="8" t="s">
        <v>1723</v>
      </c>
      <c r="F105" s="8" t="s">
        <v>1724</v>
      </c>
      <c r="G105" s="8" t="s">
        <v>1131</v>
      </c>
      <c r="H105" s="3" t="s">
        <v>2710</v>
      </c>
      <c r="I105" s="8" t="s">
        <v>2711</v>
      </c>
      <c r="J105" s="45" t="s">
        <v>2712</v>
      </c>
      <c r="K105" s="40"/>
      <c r="N105" s="8">
        <v>99</v>
      </c>
      <c r="O105" s="23">
        <v>25275000</v>
      </c>
      <c r="Q105" s="8" t="str">
        <f t="shared" si="0"/>
        <v>Derrick Foster
Phone number: 519-946-3079
Email address: foster.d@mortgagecentre.com</v>
      </c>
    </row>
    <row r="106" spans="1:17" ht="15" customHeight="1" x14ac:dyDescent="0.25">
      <c r="A106" s="8" t="s">
        <v>2316</v>
      </c>
      <c r="B106" s="50">
        <v>2339014</v>
      </c>
      <c r="C106" s="50" t="s">
        <v>1652</v>
      </c>
      <c r="D106" s="8" t="s">
        <v>2713</v>
      </c>
      <c r="E106" s="8" t="s">
        <v>1653</v>
      </c>
      <c r="F106" s="8" t="s">
        <v>1321</v>
      </c>
      <c r="G106" s="8" t="s">
        <v>1219</v>
      </c>
      <c r="H106" s="3" t="s">
        <v>2714</v>
      </c>
      <c r="I106" s="8" t="s">
        <v>2715</v>
      </c>
      <c r="J106" s="45" t="s">
        <v>2716</v>
      </c>
      <c r="K106" s="40"/>
      <c r="N106" s="8">
        <v>324</v>
      </c>
      <c r="O106" s="23">
        <v>115500000</v>
      </c>
      <c r="Q106" s="8" t="str">
        <f t="shared" si="0"/>
        <v>Alex Halef
Phone number: 902-431-8640
Email address: ahalef@bedfordcommons.ca</v>
      </c>
    </row>
    <row r="107" spans="1:17" ht="15" customHeight="1" x14ac:dyDescent="0.25">
      <c r="A107" s="8" t="s">
        <v>2235</v>
      </c>
      <c r="B107" s="50">
        <v>1090236</v>
      </c>
      <c r="C107" s="73" t="s">
        <v>1597</v>
      </c>
      <c r="D107" s="8" t="s">
        <v>2717</v>
      </c>
      <c r="E107" s="8" t="s">
        <v>1598</v>
      </c>
      <c r="F107" s="8" t="s">
        <v>1088</v>
      </c>
      <c r="G107" s="8" t="s">
        <v>1147</v>
      </c>
      <c r="H107" s="3" t="s">
        <v>2718</v>
      </c>
      <c r="I107" s="8" t="s">
        <v>2719</v>
      </c>
      <c r="J107" s="43" t="s">
        <v>2720</v>
      </c>
      <c r="K107" s="40"/>
      <c r="N107" s="8">
        <v>94</v>
      </c>
      <c r="O107" s="23">
        <v>46600000</v>
      </c>
      <c r="Q107" s="8" t="str">
        <f t="shared" si="0"/>
        <v>Bryan Dudley
Phone number: 604-662-4812
Email address: bryan@realtechcapital.com</v>
      </c>
    </row>
    <row r="108" spans="1:17" ht="15" customHeight="1" x14ac:dyDescent="0.25">
      <c r="A108" s="8" t="s">
        <v>2675</v>
      </c>
      <c r="B108" s="50">
        <v>9827828</v>
      </c>
      <c r="C108" s="50" t="s">
        <v>1675</v>
      </c>
      <c r="D108" s="8" t="s">
        <v>2721</v>
      </c>
      <c r="E108" s="8" t="s">
        <v>1676</v>
      </c>
      <c r="F108" s="8" t="s">
        <v>1677</v>
      </c>
      <c r="G108" s="8" t="s">
        <v>1181</v>
      </c>
      <c r="H108" s="3" t="s">
        <v>2722</v>
      </c>
      <c r="I108" s="8" t="s">
        <v>2723</v>
      </c>
      <c r="J108" s="45" t="s">
        <v>2724</v>
      </c>
      <c r="K108" s="40"/>
      <c r="N108" s="8">
        <v>132</v>
      </c>
      <c r="O108" s="23">
        <v>23600000</v>
      </c>
      <c r="Q108" s="8" t="str">
        <f t="shared" si="0"/>
        <v>Chris Galea
Phone number: 902-405-8252 ext.103
Email address: cgalea@microboutiqueliving.com</v>
      </c>
    </row>
    <row r="109" spans="1:17" ht="15" customHeight="1" x14ac:dyDescent="0.25">
      <c r="A109" s="8" t="s">
        <v>2316</v>
      </c>
      <c r="B109" s="50">
        <v>7215941</v>
      </c>
      <c r="C109" s="73" t="s">
        <v>1719</v>
      </c>
      <c r="D109" s="8" t="s">
        <v>2725</v>
      </c>
      <c r="E109" s="8" t="s">
        <v>1720</v>
      </c>
      <c r="F109" s="8" t="s">
        <v>1096</v>
      </c>
      <c r="G109" s="8" t="s">
        <v>1205</v>
      </c>
      <c r="H109" s="3" t="s">
        <v>2726</v>
      </c>
      <c r="I109" s="8" t="s">
        <v>2727</v>
      </c>
      <c r="J109" s="45" t="s">
        <v>2728</v>
      </c>
      <c r="K109" s="40"/>
      <c r="N109" s="8">
        <v>207</v>
      </c>
      <c r="O109" s="23">
        <v>74700000</v>
      </c>
      <c r="Q109" s="8" t="str">
        <f t="shared" si="0"/>
        <v>Weston Bronconnier
Phone number: 403-818-4081
Email address: weston@interloqcapital.com</v>
      </c>
    </row>
    <row r="110" spans="1:17" ht="15" customHeight="1" x14ac:dyDescent="0.25">
      <c r="A110" s="8"/>
      <c r="H110" s="3"/>
      <c r="J110" s="45"/>
      <c r="M110" s="8"/>
      <c r="O110" s="8"/>
    </row>
    <row r="111" spans="1:17" ht="15" customHeight="1" x14ac:dyDescent="0.25">
      <c r="A111" s="8"/>
      <c r="H111" s="3"/>
      <c r="J111" s="45"/>
      <c r="M111" s="8"/>
      <c r="O111" s="8"/>
    </row>
    <row r="112" spans="1:17" ht="15" customHeight="1" x14ac:dyDescent="0.25">
      <c r="A112" s="8"/>
      <c r="H112" s="3"/>
      <c r="J112" s="45"/>
      <c r="L112" s="20" t="s">
        <v>2729</v>
      </c>
      <c r="M112" s="46">
        <f>COUNT(N52:N109)</f>
        <v>58</v>
      </c>
      <c r="N112" s="10">
        <f>SUM(N52:N109)</f>
        <v>5720</v>
      </c>
      <c r="O112" s="38">
        <f>SUM(O52:O109)</f>
        <v>1788748000</v>
      </c>
    </row>
    <row r="113" spans="1:15" x14ac:dyDescent="0.25">
      <c r="A113"/>
      <c r="L113" s="20"/>
      <c r="M113" s="8"/>
      <c r="O113" s="8"/>
    </row>
    <row r="114" spans="1:15" x14ac:dyDescent="0.25">
      <c r="A114"/>
      <c r="L114" s="20" t="s">
        <v>2730</v>
      </c>
      <c r="M114" s="10">
        <f>M48+M112</f>
        <v>101</v>
      </c>
      <c r="N114" s="10">
        <f>N48+N112</f>
        <v>12721</v>
      </c>
      <c r="O114" s="38">
        <f>O48+O112</f>
        <v>3815842496</v>
      </c>
    </row>
    <row r="115" spans="1:15" x14ac:dyDescent="0.25">
      <c r="A115"/>
      <c r="M115" s="47" t="s">
        <v>2731</v>
      </c>
      <c r="N115" s="47" t="s">
        <v>1119</v>
      </c>
      <c r="O115" s="47" t="s">
        <v>2732</v>
      </c>
    </row>
    <row r="116" spans="1:15" x14ac:dyDescent="0.25">
      <c r="A116"/>
    </row>
    <row r="117" spans="1:15" x14ac:dyDescent="0.25">
      <c r="A117"/>
    </row>
    <row r="118" spans="1:15" x14ac:dyDescent="0.25">
      <c r="A118"/>
    </row>
  </sheetData>
  <autoFilter ref="A51:Q51" xr:uid="{00000000-0009-0000-0000-000000000000}"/>
  <conditionalFormatting sqref="K37:K45">
    <cfRule type="containsBlanks" dxfId="1" priority="1">
      <formula>LEN(TRIM(K37))=0</formula>
    </cfRule>
  </conditionalFormatting>
  <conditionalFormatting sqref="K52:K109">
    <cfRule type="containsBlanks" dxfId="0" priority="2">
      <formula>LEN(TRIM(K52))=0</formula>
    </cfRule>
  </conditionalFormatting>
  <dataValidations count="3">
    <dataValidation type="textLength" operator="lessThanOrEqual" showInputMessage="1" showErrorMessage="1" errorTitle="Length Exceeded" error="This value must be less than or equal to 220 characters long." promptTitle="Text (required)" prompt="Maximum Length: 220 characters." sqref="C52:C65 C67:C105 C107 C109 C3:C18 C42:C45 C22:C40" xr:uid="{00000000-0002-0000-0000-000000000000}">
      <formula1>220</formula1>
    </dataValidation>
    <dataValidation allowBlank="1" showInputMessage="1" showErrorMessage="1" error=" " promptTitle="Lookup" prompt="This Proponent Organization record must already exist in Microsoft Dynamics 365 or in this source file." sqref="C41" xr:uid="{00000000-0002-0000-0000-000001000000}"/>
    <dataValidation type="decimal" allowBlank="1" showInputMessage="1" showErrorMessage="1" errorTitle="Value beyond range" error="Application Reference Number must be a whole number from 0 through 10000000." promptTitle="Whole number" prompt="Minimum Value: 0._x000d__x000a_Maximum Value: 10000000._x000d__x000a_  " sqref="B29" xr:uid="{00000000-0002-0000-0000-000002000000}">
      <formula1>0</formula1>
      <formula2>10000000</formula2>
    </dataValidation>
  </dataValidations>
  <hyperlinks>
    <hyperlink ref="J4" r:id="rId1" xr:uid="{00000000-0004-0000-0000-000000000000}"/>
    <hyperlink ref="J9" r:id="rId2" xr:uid="{00000000-0004-0000-0000-000001000000}"/>
    <hyperlink ref="J8" r:id="rId3" xr:uid="{00000000-0004-0000-0000-000002000000}"/>
    <hyperlink ref="J12" r:id="rId4" xr:uid="{00000000-0004-0000-0000-000003000000}"/>
    <hyperlink ref="J17" r:id="rId5" xr:uid="{00000000-0004-0000-0000-000004000000}"/>
    <hyperlink ref="J15" r:id="rId6" xr:uid="{00000000-0004-0000-0000-000005000000}"/>
    <hyperlink ref="J18" r:id="rId7" xr:uid="{00000000-0004-0000-0000-000006000000}"/>
    <hyperlink ref="J14" r:id="rId8" xr:uid="{00000000-0004-0000-0000-000007000000}"/>
    <hyperlink ref="J11" r:id="rId9" xr:uid="{00000000-0004-0000-0000-000008000000}"/>
    <hyperlink ref="J16" r:id="rId10" xr:uid="{00000000-0004-0000-0000-000009000000}"/>
    <hyperlink ref="J10" r:id="rId11" xr:uid="{00000000-0004-0000-0000-00000A000000}"/>
    <hyperlink ref="P3" r:id="rId12" xr:uid="{00000000-0004-0000-0000-00000B000000}"/>
    <hyperlink ref="P4" r:id="rId13" xr:uid="{00000000-0004-0000-0000-00000C000000}"/>
    <hyperlink ref="P9" r:id="rId14" xr:uid="{00000000-0004-0000-0000-00000D000000}"/>
    <hyperlink ref="P10" r:id="rId15" xr:uid="{00000000-0004-0000-0000-00000E000000}"/>
    <hyperlink ref="J13" r:id="rId16" xr:uid="{00000000-0004-0000-0000-00000F000000}"/>
    <hyperlink ref="J19" r:id="rId17" xr:uid="{00000000-0004-0000-0000-000010000000}"/>
    <hyperlink ref="P14" r:id="rId18" xr:uid="{00000000-0004-0000-0000-000011000000}"/>
    <hyperlink ref="P5" r:id="rId19" xr:uid="{00000000-0004-0000-0000-000012000000}"/>
    <hyperlink ref="P6" r:id="rId20" xr:uid="{00000000-0004-0000-0000-000013000000}"/>
    <hyperlink ref="P7" r:id="rId21" xr:uid="{00000000-0004-0000-0000-000014000000}"/>
    <hyperlink ref="P8" r:id="rId22" xr:uid="{00000000-0004-0000-0000-000015000000}"/>
    <hyperlink ref="P11" r:id="rId23" xr:uid="{00000000-0004-0000-0000-000016000000}"/>
    <hyperlink ref="P12" r:id="rId24" xr:uid="{00000000-0004-0000-0000-000017000000}"/>
    <hyperlink ref="P13" r:id="rId25" xr:uid="{00000000-0004-0000-0000-000018000000}"/>
    <hyperlink ref="J3" r:id="rId26" xr:uid="{00000000-0004-0000-0000-000019000000}"/>
    <hyperlink ref="J5" r:id="rId27" xr:uid="{00000000-0004-0000-0000-00001A000000}"/>
    <hyperlink ref="J6" r:id="rId28" xr:uid="{00000000-0004-0000-0000-00001B000000}"/>
    <hyperlink ref="J7" r:id="rId29" xr:uid="{00000000-0004-0000-0000-00001C000000}"/>
    <hyperlink ref="J20" r:id="rId30" xr:uid="{00000000-0004-0000-0000-00001D000000}"/>
    <hyperlink ref="P16" r:id="rId31" xr:uid="{00000000-0004-0000-0000-00001E000000}"/>
    <hyperlink ref="P15" r:id="rId32" xr:uid="{00000000-0004-0000-0000-00001F000000}"/>
    <hyperlink ref="P17" r:id="rId33" xr:uid="{00000000-0004-0000-0000-000020000000}"/>
    <hyperlink ref="P18" r:id="rId34" xr:uid="{00000000-0004-0000-0000-000021000000}"/>
    <hyperlink ref="P19" r:id="rId35" xr:uid="{00000000-0004-0000-0000-000022000000}"/>
    <hyperlink ref="P20" r:id="rId36" xr:uid="{00000000-0004-0000-0000-000023000000}"/>
    <hyperlink ref="J22" r:id="rId37" xr:uid="{00000000-0004-0000-0000-000024000000}"/>
    <hyperlink ref="J23" r:id="rId38" xr:uid="{00000000-0004-0000-0000-000025000000}"/>
    <hyperlink ref="J24" r:id="rId39" xr:uid="{00000000-0004-0000-0000-000026000000}"/>
    <hyperlink ref="P21" r:id="rId40" xr:uid="{00000000-0004-0000-0000-000027000000}"/>
    <hyperlink ref="P22" r:id="rId41" xr:uid="{00000000-0004-0000-0000-000028000000}"/>
    <hyperlink ref="P23" r:id="rId42" xr:uid="{00000000-0004-0000-0000-000029000000}"/>
    <hyperlink ref="P24" r:id="rId43" xr:uid="{00000000-0004-0000-0000-00002A000000}"/>
    <hyperlink ref="J25" r:id="rId44" xr:uid="{00000000-0004-0000-0000-00002B000000}"/>
    <hyperlink ref="J26" r:id="rId45" xr:uid="{00000000-0004-0000-0000-00002C000000}"/>
    <hyperlink ref="P28" r:id="rId46" xr:uid="{00000000-0004-0000-0000-00002D000000}"/>
    <hyperlink ref="P27" r:id="rId47" xr:uid="{00000000-0004-0000-0000-00002E000000}"/>
    <hyperlink ref="P26" r:id="rId48" xr:uid="{00000000-0004-0000-0000-00002F000000}"/>
    <hyperlink ref="P25" r:id="rId49" xr:uid="{00000000-0004-0000-0000-000030000000}"/>
    <hyperlink ref="J27" r:id="rId50" xr:uid="{00000000-0004-0000-0000-000031000000}"/>
    <hyperlink ref="J28" r:id="rId51" xr:uid="{00000000-0004-0000-0000-000032000000}"/>
    <hyperlink ref="J30" r:id="rId52" xr:uid="{00000000-0004-0000-0000-000033000000}"/>
    <hyperlink ref="J41" r:id="rId53" xr:uid="{00000000-0004-0000-0000-000034000000}"/>
    <hyperlink ref="J52" r:id="rId54" xr:uid="{00000000-0004-0000-0000-000035000000}"/>
    <hyperlink ref="J53" r:id="rId55" xr:uid="{00000000-0004-0000-0000-000036000000}"/>
    <hyperlink ref="J54" r:id="rId56" xr:uid="{00000000-0004-0000-0000-000037000000}"/>
    <hyperlink ref="J34" r:id="rId57" display="danny@wjconstruction.ca " xr:uid="{00000000-0004-0000-0000-000038000000}"/>
    <hyperlink ref="J67" r:id="rId58" xr:uid="{00000000-0004-0000-0000-000039000000}"/>
    <hyperlink ref="J61" r:id="rId59" xr:uid="{00000000-0004-0000-0000-00003A000000}"/>
    <hyperlink ref="J42" r:id="rId60" xr:uid="{00000000-0004-0000-0000-00003B000000}"/>
    <hyperlink ref="J39" r:id="rId61" xr:uid="{00000000-0004-0000-0000-00003C000000}"/>
    <hyperlink ref="J64" r:id="rId62" xr:uid="{00000000-0004-0000-0000-00003D000000}"/>
    <hyperlink ref="J59" r:id="rId63" xr:uid="{00000000-0004-0000-0000-00003E000000}"/>
    <hyperlink ref="J31" r:id="rId64" xr:uid="{00000000-0004-0000-0000-00003F000000}"/>
    <hyperlink ref="J32" r:id="rId65" xr:uid="{00000000-0004-0000-0000-000040000000}"/>
    <hyperlink ref="J66" r:id="rId66" xr:uid="{00000000-0004-0000-0000-000041000000}"/>
    <hyperlink ref="J83" r:id="rId67" xr:uid="{00000000-0004-0000-0000-000042000000}"/>
    <hyperlink ref="J79" r:id="rId68" xr:uid="{00000000-0004-0000-0000-000043000000}"/>
    <hyperlink ref="J62" r:id="rId69" xr:uid="{00000000-0004-0000-0000-000044000000}"/>
    <hyperlink ref="J82" r:id="rId70" xr:uid="{00000000-0004-0000-0000-000045000000}"/>
    <hyperlink ref="J58" r:id="rId71" xr:uid="{00000000-0004-0000-0000-000046000000}"/>
    <hyperlink ref="J57" r:id="rId72" xr:uid="{00000000-0004-0000-0000-000047000000}"/>
    <hyperlink ref="J56" r:id="rId73" xr:uid="{00000000-0004-0000-0000-000048000000}"/>
    <hyperlink ref="J80" r:id="rId74" xr:uid="{00000000-0004-0000-0000-000049000000}"/>
    <hyperlink ref="J21" r:id="rId75" xr:uid="{00000000-0004-0000-0000-00004A000000}"/>
    <hyperlink ref="P30" r:id="rId76" xr:uid="{00000000-0004-0000-0000-00004B000000}"/>
    <hyperlink ref="J29" r:id="rId77" xr:uid="{00000000-0004-0000-0000-00004C000000}"/>
    <hyperlink ref="P29" r:id="rId78" xr:uid="{00000000-0004-0000-0000-00004D000000}"/>
    <hyperlink ref="J33" r:id="rId79" display="mailto:rjerabek@nwood.ns.ca" xr:uid="{00000000-0004-0000-0000-00004E000000}"/>
    <hyperlink ref="P33" r:id="rId80" xr:uid="{00000000-0004-0000-0000-00004F000000}"/>
    <hyperlink ref="J35" r:id="rId81" xr:uid="{00000000-0004-0000-0000-000050000000}"/>
    <hyperlink ref="P35" r:id="rId82" xr:uid="{00000000-0004-0000-0000-000051000000}"/>
    <hyperlink ref="P31" r:id="rId83" xr:uid="{00000000-0004-0000-0000-000052000000}"/>
    <hyperlink ref="P32" r:id="rId84" xr:uid="{00000000-0004-0000-0000-000053000000}"/>
    <hyperlink ref="P34" r:id="rId85" xr:uid="{00000000-0004-0000-0000-000054000000}"/>
    <hyperlink ref="J78" r:id="rId86" xr:uid="{00000000-0004-0000-0000-000055000000}"/>
    <hyperlink ref="J77" r:id="rId87" xr:uid="{00000000-0004-0000-0000-000056000000}"/>
    <hyperlink ref="J65" r:id="rId88" xr:uid="{00000000-0004-0000-0000-000057000000}"/>
    <hyperlink ref="J36" r:id="rId89" xr:uid="{00000000-0004-0000-0000-000058000000}"/>
    <hyperlink ref="J37" r:id="rId90" xr:uid="{00000000-0004-0000-0000-000059000000}"/>
    <hyperlink ref="J69" r:id="rId91" xr:uid="{00000000-0004-0000-0000-00005A000000}"/>
    <hyperlink ref="J68" r:id="rId92" xr:uid="{00000000-0004-0000-0000-00005B000000}"/>
    <hyperlink ref="J85" r:id="rId93" xr:uid="{00000000-0004-0000-0000-00005C000000}"/>
    <hyperlink ref="J72" r:id="rId94" xr:uid="{00000000-0004-0000-0000-00005D000000}"/>
    <hyperlink ref="J73" r:id="rId95" xr:uid="{00000000-0004-0000-0000-00005E000000}"/>
    <hyperlink ref="J74" r:id="rId96" xr:uid="{00000000-0004-0000-0000-00005F000000}"/>
    <hyperlink ref="J75" r:id="rId97" xr:uid="{00000000-0004-0000-0000-000060000000}"/>
    <hyperlink ref="J70" r:id="rId98" xr:uid="{00000000-0004-0000-0000-000061000000}"/>
    <hyperlink ref="J86" r:id="rId99" xr:uid="{00000000-0004-0000-0000-000062000000}"/>
    <hyperlink ref="J87" r:id="rId100" xr:uid="{00000000-0004-0000-0000-000063000000}"/>
    <hyperlink ref="J81" r:id="rId101" xr:uid="{00000000-0004-0000-0000-000064000000}"/>
    <hyperlink ref="J76" r:id="rId102" xr:uid="{00000000-0004-0000-0000-000065000000}"/>
    <hyperlink ref="J60" r:id="rId103" xr:uid="{00000000-0004-0000-0000-000066000000}"/>
    <hyperlink ref="J38" r:id="rId104" xr:uid="{00000000-0004-0000-0000-000067000000}"/>
    <hyperlink ref="J84" r:id="rId105" xr:uid="{00000000-0004-0000-0000-000068000000}"/>
    <hyperlink ref="P36" r:id="rId106" xr:uid="{00000000-0004-0000-0000-000069000000}"/>
    <hyperlink ref="P39" r:id="rId107" xr:uid="{00000000-0004-0000-0000-00006A000000}"/>
    <hyperlink ref="P38" r:id="rId108" xr:uid="{00000000-0004-0000-0000-00006B000000}"/>
    <hyperlink ref="P37" r:id="rId109" xr:uid="{00000000-0004-0000-0000-00006C000000}"/>
    <hyperlink ref="J71" r:id="rId110" xr:uid="{00000000-0004-0000-0000-00006D000000}"/>
    <hyperlink ref="J63" r:id="rId111" xr:uid="{00000000-0004-0000-0000-00006E000000}"/>
    <hyperlink ref="J45" r:id="rId112" xr:uid="{00000000-0004-0000-0000-00006F000000}"/>
    <hyperlink ref="J88" r:id="rId113" xr:uid="{00000000-0004-0000-0000-000070000000}"/>
    <hyperlink ref="J90" r:id="rId114" xr:uid="{00000000-0004-0000-0000-000071000000}"/>
    <hyperlink ref="J89" r:id="rId115" xr:uid="{00000000-0004-0000-0000-000072000000}"/>
    <hyperlink ref="J91" r:id="rId116" xr:uid="{00000000-0004-0000-0000-000073000000}"/>
    <hyperlink ref="J92" r:id="rId117" display="mailto:lwilson@mdmdevelopments.com" xr:uid="{00000000-0004-0000-0000-000074000000}"/>
    <hyperlink ref="J93" r:id="rId118" xr:uid="{00000000-0004-0000-0000-000075000000}"/>
    <hyperlink ref="J43" r:id="rId119" display="mailto:aaronm@horizonhousing.ab.ca" xr:uid="{00000000-0004-0000-0000-000076000000}"/>
    <hyperlink ref="J95" r:id="rId120" xr:uid="{00000000-0004-0000-0000-000077000000}"/>
    <hyperlink ref="J96" r:id="rId121" xr:uid="{00000000-0004-0000-0000-000078000000}"/>
    <hyperlink ref="J97" r:id="rId122" xr:uid="{00000000-0004-0000-0000-000079000000}"/>
    <hyperlink ref="J98" r:id="rId123" xr:uid="{00000000-0004-0000-0000-00007A000000}"/>
    <hyperlink ref="J99" r:id="rId124" xr:uid="{00000000-0004-0000-0000-00007B000000}"/>
    <hyperlink ref="J100" r:id="rId125" xr:uid="{00000000-0004-0000-0000-00007C000000}"/>
    <hyperlink ref="P43" r:id="rId126" xr:uid="{00000000-0004-0000-0000-00007D000000}"/>
    <hyperlink ref="J44" r:id="rId127" display="https://cmhc-schl-1.crm3.dynamics.com/form/page.aspx?ver=-1922644754&amp;themeId=3ec7dd74-4c6d-46db-12b1-8021d65eb877&amp;tstamp=406369970&amp;updateTimeStamp=636489212340778997&amp;lcid=1033&amp;userts=132230219637826161&amp;appid=44adecd8-0dd2-4a3d-93c7-10393362a8d0" xr:uid="{00000000-0004-0000-0000-00007E000000}"/>
    <hyperlink ref="J101" r:id="rId128" xr:uid="{00000000-0004-0000-0000-00007F000000}"/>
    <hyperlink ref="J102" r:id="rId129" xr:uid="{00000000-0004-0000-0000-000080000000}"/>
    <hyperlink ref="J104" r:id="rId130" xr:uid="{00000000-0004-0000-0000-000081000000}"/>
    <hyperlink ref="J105" r:id="rId131" xr:uid="{00000000-0004-0000-0000-000082000000}"/>
    <hyperlink ref="J107" r:id="rId132" display="https://cmhc-schl-1.crm3.dynamics.com/form/page.aspx?ver=1727124252&amp;themeId=3ec7dd74-4c6d-46db-12b1-8021d65eb877&amp;tstamp=1106331292&amp;updateTimeStamp=636489212340778997&amp;lcid=1033&amp;userts=132509402849157518" xr:uid="{00000000-0004-0000-0000-000083000000}"/>
    <hyperlink ref="J108" r:id="rId133" xr:uid="{00000000-0004-0000-0000-000084000000}"/>
  </hyperlinks>
  <pageMargins left="0.7" right="0.7" top="0.75" bottom="0.75" header="0.3" footer="0.3"/>
  <pageSetup paperSize="5" scale="69" orientation="landscape" r:id="rId134"/>
  <headerFooter>
    <oddHeader>&amp;C&amp;"Calibri"&amp;10&amp;K000000Unclassified&amp;1#</oddHeader>
    <oddFooter>&amp;C&amp;1#&amp;"Calibri"&amp;10&amp;K000000Unclassified</oddFooter>
  </headerFooter>
  <legacyDrawing r:id="rId13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'C:\Users\pblanche\Desktop\[SHELL TERM START CMHC RCFI Tracking Sheet 2020-09-15.xlsx]Dropdown List'!#REF!</xm:f>
          </x14:formula1>
          <xm:sqref>A90</xm:sqref>
        </x14:dataValidation>
        <x14:dataValidation type="list" allowBlank="1" showInputMessage="1" showErrorMessage="1" xr:uid="{00000000-0002-0000-0000-000004000000}">
          <x14:formula1>
            <xm:f>'C:\Users\pblanche\Desktop\[CMHC RCFI Tracking Sheet 2020-10-20.xlsx]Dropdown List'!#REF!</xm:f>
          </x14:formula1>
          <xm:sqref>A95:A100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7"/>
  <sheetViews>
    <sheetView workbookViewId="0">
      <selection activeCell="O3" sqref="O3"/>
    </sheetView>
  </sheetViews>
  <sheetFormatPr defaultColWidth="9.140625" defaultRowHeight="15" x14ac:dyDescent="0.25"/>
  <sheetData>
    <row r="1" spans="1:15" ht="75" x14ac:dyDescent="0.25">
      <c r="A1" s="82" t="s">
        <v>1113</v>
      </c>
      <c r="B1" s="83" t="s">
        <v>1114</v>
      </c>
      <c r="C1" s="82" t="s">
        <v>1115</v>
      </c>
      <c r="D1" s="82" t="s">
        <v>1116</v>
      </c>
      <c r="E1" s="82" t="s">
        <v>1117</v>
      </c>
      <c r="F1" s="82" t="s">
        <v>1118</v>
      </c>
      <c r="G1" s="82" t="s">
        <v>1119</v>
      </c>
      <c r="H1" s="82" t="s">
        <v>1120</v>
      </c>
      <c r="I1" s="82" t="s">
        <v>1121</v>
      </c>
      <c r="J1" s="82" t="s">
        <v>1122</v>
      </c>
      <c r="K1" s="82" t="s">
        <v>1123</v>
      </c>
      <c r="L1" s="82" t="s">
        <v>1124</v>
      </c>
      <c r="M1" s="82" t="s">
        <v>1125</v>
      </c>
      <c r="N1" s="82" t="s">
        <v>1126</v>
      </c>
      <c r="O1" s="82" t="s">
        <v>1127</v>
      </c>
    </row>
    <row r="2" spans="1:15" x14ac:dyDescent="0.25">
      <c r="A2">
        <v>44256</v>
      </c>
      <c r="B2" t="s">
        <v>1128</v>
      </c>
      <c r="C2" t="s">
        <v>1129</v>
      </c>
      <c r="D2" t="s">
        <v>1130</v>
      </c>
      <c r="E2" t="s">
        <v>1131</v>
      </c>
      <c r="F2">
        <v>5000000</v>
      </c>
      <c r="G2">
        <v>307</v>
      </c>
      <c r="H2" t="s">
        <v>1132</v>
      </c>
      <c r="I2" t="s">
        <v>1133</v>
      </c>
      <c r="J2" t="s">
        <v>1134</v>
      </c>
      <c r="K2" t="s">
        <v>1135</v>
      </c>
    </row>
    <row r="3" spans="1:15" x14ac:dyDescent="0.25">
      <c r="A3" t="s">
        <v>1136</v>
      </c>
      <c r="B3" t="s">
        <v>1137</v>
      </c>
      <c r="C3" t="s">
        <v>1137</v>
      </c>
      <c r="D3" t="s">
        <v>1138</v>
      </c>
      <c r="E3" t="s">
        <v>1131</v>
      </c>
      <c r="F3">
        <v>2281034</v>
      </c>
      <c r="G3">
        <v>45</v>
      </c>
      <c r="H3" t="s">
        <v>1139</v>
      </c>
      <c r="I3" t="s">
        <v>1140</v>
      </c>
      <c r="J3" t="s">
        <v>1134</v>
      </c>
      <c r="K3" t="s">
        <v>1135</v>
      </c>
      <c r="M3" t="s">
        <v>1141</v>
      </c>
      <c r="O3">
        <v>6758681</v>
      </c>
    </row>
    <row r="4" spans="1:15" x14ac:dyDescent="0.25">
      <c r="A4">
        <v>44255</v>
      </c>
      <c r="B4" t="s">
        <v>1142</v>
      </c>
      <c r="C4" t="s">
        <v>1143</v>
      </c>
      <c r="D4" t="s">
        <v>1138</v>
      </c>
      <c r="E4" t="s">
        <v>1131</v>
      </c>
      <c r="F4">
        <v>3057193</v>
      </c>
      <c r="G4">
        <v>50</v>
      </c>
      <c r="H4" t="s">
        <v>1139</v>
      </c>
      <c r="I4" t="s">
        <v>1140</v>
      </c>
      <c r="J4" t="s">
        <v>1134</v>
      </c>
      <c r="K4" t="s">
        <v>1135</v>
      </c>
      <c r="M4" t="s">
        <v>1144</v>
      </c>
      <c r="O4">
        <v>6487700</v>
      </c>
    </row>
    <row r="5" spans="1:15" x14ac:dyDescent="0.25">
      <c r="A5">
        <v>44251</v>
      </c>
      <c r="B5" t="s">
        <v>1145</v>
      </c>
      <c r="C5" t="s">
        <v>1146</v>
      </c>
      <c r="D5" t="s">
        <v>1088</v>
      </c>
      <c r="E5" t="s">
        <v>1147</v>
      </c>
      <c r="F5">
        <v>44265000</v>
      </c>
      <c r="G5">
        <v>110</v>
      </c>
      <c r="H5" t="s">
        <v>1139</v>
      </c>
      <c r="I5" t="s">
        <v>1148</v>
      </c>
      <c r="J5" t="s">
        <v>1149</v>
      </c>
      <c r="K5" t="s">
        <v>1135</v>
      </c>
      <c r="O5">
        <v>3409971</v>
      </c>
    </row>
    <row r="6" spans="1:15" x14ac:dyDescent="0.25">
      <c r="A6">
        <v>44251</v>
      </c>
      <c r="B6" t="s">
        <v>1150</v>
      </c>
      <c r="C6" t="s">
        <v>1151</v>
      </c>
      <c r="D6" t="s">
        <v>1088</v>
      </c>
      <c r="E6" t="s">
        <v>1147</v>
      </c>
      <c r="F6">
        <v>63500000</v>
      </c>
      <c r="G6">
        <v>104</v>
      </c>
      <c r="H6" t="s">
        <v>1139</v>
      </c>
      <c r="I6" t="s">
        <v>1148</v>
      </c>
      <c r="J6" t="s">
        <v>1152</v>
      </c>
      <c r="K6" t="s">
        <v>1135</v>
      </c>
      <c r="O6">
        <v>4098154</v>
      </c>
    </row>
    <row r="7" spans="1:15" x14ac:dyDescent="0.25">
      <c r="A7">
        <v>44246</v>
      </c>
      <c r="B7" t="s">
        <v>1153</v>
      </c>
      <c r="C7" t="s">
        <v>1153</v>
      </c>
      <c r="D7" t="s">
        <v>1154</v>
      </c>
      <c r="E7" t="s">
        <v>1147</v>
      </c>
      <c r="F7">
        <v>18250000</v>
      </c>
      <c r="G7">
        <v>75</v>
      </c>
      <c r="H7" t="s">
        <v>1155</v>
      </c>
      <c r="I7" t="s">
        <v>1148</v>
      </c>
      <c r="J7" t="s">
        <v>1156</v>
      </c>
      <c r="K7" t="s">
        <v>1135</v>
      </c>
      <c r="O7">
        <v>8816036</v>
      </c>
    </row>
    <row r="8" spans="1:15" x14ac:dyDescent="0.25">
      <c r="A8">
        <v>44246</v>
      </c>
      <c r="B8" t="s">
        <v>1157</v>
      </c>
      <c r="C8" t="s">
        <v>1158</v>
      </c>
      <c r="D8" t="s">
        <v>1159</v>
      </c>
      <c r="E8" t="s">
        <v>1147</v>
      </c>
      <c r="F8">
        <v>52280000</v>
      </c>
      <c r="G8">
        <v>104</v>
      </c>
      <c r="H8" t="s">
        <v>1139</v>
      </c>
      <c r="I8" t="s">
        <v>1148</v>
      </c>
      <c r="J8" t="s">
        <v>1160</v>
      </c>
      <c r="K8" t="s">
        <v>1135</v>
      </c>
      <c r="O8">
        <v>6491201</v>
      </c>
    </row>
    <row r="9" spans="1:15" x14ac:dyDescent="0.25">
      <c r="A9">
        <v>44232</v>
      </c>
      <c r="B9" t="s">
        <v>1161</v>
      </c>
      <c r="C9" t="s">
        <v>1162</v>
      </c>
      <c r="D9" t="s">
        <v>1097</v>
      </c>
      <c r="E9" t="s">
        <v>1163</v>
      </c>
      <c r="F9">
        <v>12900000</v>
      </c>
      <c r="G9">
        <v>60</v>
      </c>
      <c r="H9" t="s">
        <v>1139</v>
      </c>
      <c r="I9" t="s">
        <v>1148</v>
      </c>
      <c r="J9" t="s">
        <v>1164</v>
      </c>
      <c r="K9" t="s">
        <v>1135</v>
      </c>
      <c r="O9">
        <v>8227445</v>
      </c>
    </row>
    <row r="10" spans="1:15" x14ac:dyDescent="0.25">
      <c r="A10">
        <v>44232</v>
      </c>
      <c r="B10" t="s">
        <v>1165</v>
      </c>
      <c r="C10" t="s">
        <v>1166</v>
      </c>
      <c r="D10" t="s">
        <v>1167</v>
      </c>
      <c r="E10" t="s">
        <v>1147</v>
      </c>
      <c r="F10">
        <v>26850000</v>
      </c>
      <c r="G10">
        <v>94</v>
      </c>
      <c r="H10" t="s">
        <v>1139</v>
      </c>
      <c r="I10" t="s">
        <v>1148</v>
      </c>
      <c r="J10" t="s">
        <v>1168</v>
      </c>
      <c r="K10" t="s">
        <v>1135</v>
      </c>
      <c r="O10">
        <v>2845576</v>
      </c>
    </row>
    <row r="11" spans="1:15" x14ac:dyDescent="0.25">
      <c r="A11">
        <v>44232</v>
      </c>
      <c r="B11" t="s">
        <v>1169</v>
      </c>
      <c r="C11" t="s">
        <v>1169</v>
      </c>
      <c r="D11" t="s">
        <v>1170</v>
      </c>
      <c r="E11" t="s">
        <v>1171</v>
      </c>
      <c r="F11">
        <v>60000000</v>
      </c>
      <c r="G11">
        <v>162</v>
      </c>
      <c r="H11" t="s">
        <v>1139</v>
      </c>
      <c r="I11" t="s">
        <v>1148</v>
      </c>
      <c r="J11" t="s">
        <v>1172</v>
      </c>
      <c r="K11" t="s">
        <v>1135</v>
      </c>
      <c r="O11">
        <v>6967069</v>
      </c>
    </row>
    <row r="12" spans="1:15" x14ac:dyDescent="0.25">
      <c r="A12">
        <v>44232</v>
      </c>
      <c r="B12" t="s">
        <v>1173</v>
      </c>
      <c r="C12" t="s">
        <v>1174</v>
      </c>
      <c r="D12" t="s">
        <v>1082</v>
      </c>
      <c r="E12" t="s">
        <v>1131</v>
      </c>
      <c r="F12">
        <v>161370000</v>
      </c>
      <c r="G12">
        <v>489</v>
      </c>
      <c r="H12" t="s">
        <v>1139</v>
      </c>
      <c r="I12" t="s">
        <v>1148</v>
      </c>
      <c r="J12" t="s">
        <v>1175</v>
      </c>
      <c r="K12" t="s">
        <v>1135</v>
      </c>
      <c r="O12">
        <v>6035388</v>
      </c>
    </row>
    <row r="13" spans="1:15" x14ac:dyDescent="0.25">
      <c r="A13">
        <v>44232</v>
      </c>
      <c r="B13" t="s">
        <v>1176</v>
      </c>
      <c r="C13" t="s">
        <v>1177</v>
      </c>
      <c r="D13" t="s">
        <v>1107</v>
      </c>
      <c r="E13" t="s">
        <v>1131</v>
      </c>
      <c r="F13">
        <v>178950000</v>
      </c>
      <c r="G13">
        <v>412</v>
      </c>
      <c r="H13" t="s">
        <v>1139</v>
      </c>
      <c r="I13" t="s">
        <v>1148</v>
      </c>
      <c r="J13" t="s">
        <v>1178</v>
      </c>
      <c r="K13" t="s">
        <v>1135</v>
      </c>
      <c r="O13">
        <v>2791525</v>
      </c>
    </row>
    <row r="14" spans="1:15" x14ac:dyDescent="0.25">
      <c r="A14">
        <v>44232</v>
      </c>
      <c r="B14" t="s">
        <v>1179</v>
      </c>
      <c r="C14" t="s">
        <v>1179</v>
      </c>
      <c r="D14" t="s">
        <v>1180</v>
      </c>
      <c r="E14" t="s">
        <v>1181</v>
      </c>
      <c r="F14">
        <v>15980000</v>
      </c>
      <c r="G14">
        <v>76</v>
      </c>
      <c r="H14" t="s">
        <v>1139</v>
      </c>
      <c r="I14" t="s">
        <v>1148</v>
      </c>
      <c r="J14" t="s">
        <v>1182</v>
      </c>
      <c r="K14" t="s">
        <v>1135</v>
      </c>
      <c r="O14">
        <v>2774839</v>
      </c>
    </row>
    <row r="15" spans="1:15" x14ac:dyDescent="0.25">
      <c r="A15">
        <v>44232</v>
      </c>
      <c r="B15" t="s">
        <v>1183</v>
      </c>
      <c r="C15" t="s">
        <v>1184</v>
      </c>
      <c r="D15" t="s">
        <v>1110</v>
      </c>
      <c r="E15" t="s">
        <v>1131</v>
      </c>
      <c r="F15">
        <v>168500000</v>
      </c>
      <c r="G15">
        <v>551</v>
      </c>
      <c r="H15" t="s">
        <v>1139</v>
      </c>
      <c r="I15" t="s">
        <v>1148</v>
      </c>
      <c r="J15" t="s">
        <v>1185</v>
      </c>
      <c r="K15" t="s">
        <v>1135</v>
      </c>
      <c r="O15">
        <v>4339545</v>
      </c>
    </row>
    <row r="16" spans="1:15" x14ac:dyDescent="0.25">
      <c r="A16">
        <v>44232</v>
      </c>
      <c r="B16" t="s">
        <v>1186</v>
      </c>
      <c r="C16" t="s">
        <v>1187</v>
      </c>
      <c r="D16" t="s">
        <v>1088</v>
      </c>
      <c r="E16" t="s">
        <v>1147</v>
      </c>
      <c r="F16">
        <v>58000000</v>
      </c>
      <c r="G16">
        <v>118</v>
      </c>
      <c r="H16" t="s">
        <v>1139</v>
      </c>
      <c r="I16" t="s">
        <v>1148</v>
      </c>
      <c r="J16" t="s">
        <v>1188</v>
      </c>
      <c r="K16" t="s">
        <v>1135</v>
      </c>
      <c r="O16">
        <v>9211689</v>
      </c>
    </row>
    <row r="17" spans="1:15" x14ac:dyDescent="0.25">
      <c r="A17">
        <v>44231</v>
      </c>
      <c r="B17" t="s">
        <v>1189</v>
      </c>
      <c r="C17" t="s">
        <v>1190</v>
      </c>
      <c r="D17" t="s">
        <v>1191</v>
      </c>
      <c r="E17" t="s">
        <v>1147</v>
      </c>
      <c r="F17">
        <v>4414435.2</v>
      </c>
      <c r="G17">
        <v>14</v>
      </c>
      <c r="H17" t="s">
        <v>1155</v>
      </c>
      <c r="I17" t="s">
        <v>1192</v>
      </c>
      <c r="J17" t="s">
        <v>1193</v>
      </c>
      <c r="K17" t="s">
        <v>1135</v>
      </c>
      <c r="M17" t="s">
        <v>1194</v>
      </c>
      <c r="O17">
        <v>9554714</v>
      </c>
    </row>
    <row r="18" spans="1:15" x14ac:dyDescent="0.25">
      <c r="A18">
        <v>44231</v>
      </c>
      <c r="B18" t="s">
        <v>1195</v>
      </c>
      <c r="C18" t="s">
        <v>1196</v>
      </c>
      <c r="D18" t="s">
        <v>1197</v>
      </c>
      <c r="E18" t="s">
        <v>1181</v>
      </c>
      <c r="F18">
        <v>2379749</v>
      </c>
      <c r="G18">
        <v>12</v>
      </c>
      <c r="H18" t="s">
        <v>1155</v>
      </c>
      <c r="I18" t="s">
        <v>1192</v>
      </c>
      <c r="J18" t="s">
        <v>1198</v>
      </c>
      <c r="K18" t="s">
        <v>1135</v>
      </c>
      <c r="M18" t="s">
        <v>1194</v>
      </c>
      <c r="O18">
        <v>8352966</v>
      </c>
    </row>
    <row r="19" spans="1:15" x14ac:dyDescent="0.25">
      <c r="A19">
        <v>44231</v>
      </c>
      <c r="B19" t="s">
        <v>1199</v>
      </c>
      <c r="C19" t="s">
        <v>1199</v>
      </c>
      <c r="D19" t="s">
        <v>1200</v>
      </c>
      <c r="E19" t="s">
        <v>1131</v>
      </c>
      <c r="F19">
        <v>1501200</v>
      </c>
      <c r="G19">
        <v>16</v>
      </c>
      <c r="H19" t="s">
        <v>1155</v>
      </c>
      <c r="I19" t="s">
        <v>1192</v>
      </c>
      <c r="J19" t="s">
        <v>1201</v>
      </c>
      <c r="K19" t="s">
        <v>1135</v>
      </c>
      <c r="M19" t="s">
        <v>1202</v>
      </c>
      <c r="O19">
        <v>6725076</v>
      </c>
    </row>
    <row r="20" spans="1:15" x14ac:dyDescent="0.25">
      <c r="A20">
        <v>44231</v>
      </c>
      <c r="B20" t="s">
        <v>1203</v>
      </c>
      <c r="C20" t="s">
        <v>1204</v>
      </c>
      <c r="D20" t="s">
        <v>1093</v>
      </c>
      <c r="E20" t="s">
        <v>1205</v>
      </c>
      <c r="F20">
        <v>5558280.96</v>
      </c>
      <c r="G20">
        <v>40</v>
      </c>
      <c r="H20" t="s">
        <v>1155</v>
      </c>
      <c r="I20" t="s">
        <v>1192</v>
      </c>
      <c r="J20" t="s">
        <v>1206</v>
      </c>
      <c r="K20" t="s">
        <v>1135</v>
      </c>
      <c r="M20" t="s">
        <v>1194</v>
      </c>
      <c r="O20">
        <v>4902870</v>
      </c>
    </row>
    <row r="21" spans="1:15" x14ac:dyDescent="0.25">
      <c r="A21">
        <v>44231</v>
      </c>
      <c r="B21" t="s">
        <v>1207</v>
      </c>
      <c r="C21" t="s">
        <v>1208</v>
      </c>
      <c r="D21" t="s">
        <v>1093</v>
      </c>
      <c r="E21" t="s">
        <v>1205</v>
      </c>
      <c r="F21">
        <v>4087720.07</v>
      </c>
      <c r="G21">
        <v>30</v>
      </c>
      <c r="H21" t="s">
        <v>1155</v>
      </c>
      <c r="I21" t="s">
        <v>1192</v>
      </c>
      <c r="J21" t="s">
        <v>1206</v>
      </c>
      <c r="K21" t="s">
        <v>1135</v>
      </c>
      <c r="M21" t="s">
        <v>1194</v>
      </c>
      <c r="O21">
        <v>4902869</v>
      </c>
    </row>
    <row r="22" spans="1:15" x14ac:dyDescent="0.25">
      <c r="A22">
        <v>44231</v>
      </c>
      <c r="B22" t="s">
        <v>1209</v>
      </c>
      <c r="C22" t="s">
        <v>1210</v>
      </c>
      <c r="D22" t="s">
        <v>1093</v>
      </c>
      <c r="E22" t="s">
        <v>1205</v>
      </c>
      <c r="F22">
        <v>8227114.3399999999</v>
      </c>
      <c r="G22">
        <v>60</v>
      </c>
      <c r="H22" t="s">
        <v>1155</v>
      </c>
      <c r="I22" t="s">
        <v>1192</v>
      </c>
      <c r="J22" t="s">
        <v>1206</v>
      </c>
      <c r="K22" t="s">
        <v>1135</v>
      </c>
      <c r="M22" t="s">
        <v>1194</v>
      </c>
      <c r="O22">
        <v>4902868</v>
      </c>
    </row>
    <row r="23" spans="1:15" x14ac:dyDescent="0.25">
      <c r="A23">
        <v>44231</v>
      </c>
      <c r="B23" t="s">
        <v>1211</v>
      </c>
      <c r="C23" t="s">
        <v>1211</v>
      </c>
      <c r="D23" t="s">
        <v>1107</v>
      </c>
      <c r="E23" t="s">
        <v>1131</v>
      </c>
      <c r="F23">
        <v>15180000</v>
      </c>
      <c r="G23">
        <v>56</v>
      </c>
      <c r="H23" t="s">
        <v>1155</v>
      </c>
      <c r="I23" t="s">
        <v>1192</v>
      </c>
      <c r="J23" t="s">
        <v>1212</v>
      </c>
      <c r="K23" t="s">
        <v>1135</v>
      </c>
      <c r="M23" t="s">
        <v>1202</v>
      </c>
      <c r="O23">
        <v>2097640</v>
      </c>
    </row>
    <row r="24" spans="1:15" x14ac:dyDescent="0.25">
      <c r="A24">
        <v>44231</v>
      </c>
      <c r="B24" t="s">
        <v>1213</v>
      </c>
      <c r="C24" t="s">
        <v>1213</v>
      </c>
      <c r="D24" t="s">
        <v>1107</v>
      </c>
      <c r="E24" t="s">
        <v>1131</v>
      </c>
      <c r="F24">
        <v>3272000</v>
      </c>
      <c r="G24">
        <v>12</v>
      </c>
      <c r="H24" t="s">
        <v>1155</v>
      </c>
      <c r="I24" t="s">
        <v>1192</v>
      </c>
      <c r="J24" t="s">
        <v>1212</v>
      </c>
      <c r="K24" t="s">
        <v>1135</v>
      </c>
      <c r="M24" t="s">
        <v>1214</v>
      </c>
      <c r="O24">
        <v>2097635</v>
      </c>
    </row>
    <row r="25" spans="1:15" x14ac:dyDescent="0.25">
      <c r="A25">
        <v>44231</v>
      </c>
      <c r="B25" t="s">
        <v>1215</v>
      </c>
      <c r="C25" t="s">
        <v>1215</v>
      </c>
      <c r="D25" t="s">
        <v>1107</v>
      </c>
      <c r="E25" t="s">
        <v>1131</v>
      </c>
      <c r="F25">
        <v>16295500</v>
      </c>
      <c r="G25">
        <v>48</v>
      </c>
      <c r="H25" t="s">
        <v>1155</v>
      </c>
      <c r="I25" t="s">
        <v>1192</v>
      </c>
      <c r="J25" t="s">
        <v>1212</v>
      </c>
      <c r="K25" t="s">
        <v>1135</v>
      </c>
      <c r="M25" t="s">
        <v>1214</v>
      </c>
      <c r="O25">
        <v>2097630</v>
      </c>
    </row>
    <row r="26" spans="1:15" x14ac:dyDescent="0.25">
      <c r="A26">
        <v>44231</v>
      </c>
      <c r="B26" t="s">
        <v>1216</v>
      </c>
      <c r="C26" t="s">
        <v>1217</v>
      </c>
      <c r="D26" t="s">
        <v>1218</v>
      </c>
      <c r="E26" t="s">
        <v>1219</v>
      </c>
      <c r="F26">
        <v>1270459</v>
      </c>
      <c r="G26">
        <v>7</v>
      </c>
      <c r="H26" t="s">
        <v>1155</v>
      </c>
      <c r="I26" t="s">
        <v>1192</v>
      </c>
      <c r="J26" t="s">
        <v>1220</v>
      </c>
      <c r="K26" t="s">
        <v>1135</v>
      </c>
      <c r="M26" t="s">
        <v>1202</v>
      </c>
      <c r="O26">
        <v>1113414</v>
      </c>
    </row>
    <row r="27" spans="1:15" x14ac:dyDescent="0.25">
      <c r="A27">
        <v>44221</v>
      </c>
      <c r="B27" t="s">
        <v>1221</v>
      </c>
      <c r="C27" t="s">
        <v>1222</v>
      </c>
      <c r="D27" t="s">
        <v>1082</v>
      </c>
      <c r="E27" t="s">
        <v>1131</v>
      </c>
      <c r="F27">
        <v>3125000</v>
      </c>
      <c r="G27">
        <v>39</v>
      </c>
      <c r="H27" t="s">
        <v>1155</v>
      </c>
      <c r="I27" t="s">
        <v>1140</v>
      </c>
      <c r="J27" t="s">
        <v>1223</v>
      </c>
      <c r="K27" t="s">
        <v>1135</v>
      </c>
      <c r="M27" t="s">
        <v>1194</v>
      </c>
      <c r="O27">
        <v>1476920</v>
      </c>
    </row>
    <row r="28" spans="1:15" x14ac:dyDescent="0.25">
      <c r="A28">
        <v>44221</v>
      </c>
      <c r="B28" t="s">
        <v>1224</v>
      </c>
      <c r="C28" t="s">
        <v>1225</v>
      </c>
      <c r="D28" t="s">
        <v>1083</v>
      </c>
      <c r="E28" t="s">
        <v>1131</v>
      </c>
      <c r="F28">
        <v>559463</v>
      </c>
      <c r="G28">
        <v>6</v>
      </c>
      <c r="H28" t="s">
        <v>1226</v>
      </c>
      <c r="I28" t="s">
        <v>1140</v>
      </c>
      <c r="J28" t="s">
        <v>1227</v>
      </c>
      <c r="K28" t="s">
        <v>1228</v>
      </c>
      <c r="M28" t="s">
        <v>1194</v>
      </c>
      <c r="O28">
        <v>8171257</v>
      </c>
    </row>
    <row r="29" spans="1:15" x14ac:dyDescent="0.25">
      <c r="A29">
        <v>44221</v>
      </c>
      <c r="B29" t="s">
        <v>1229</v>
      </c>
      <c r="C29" t="s">
        <v>1230</v>
      </c>
      <c r="D29" t="s">
        <v>1231</v>
      </c>
      <c r="E29" t="s">
        <v>1131</v>
      </c>
      <c r="F29" t="s">
        <v>1232</v>
      </c>
      <c r="G29">
        <v>9</v>
      </c>
      <c r="H29" t="s">
        <v>1155</v>
      </c>
      <c r="I29" t="s">
        <v>1140</v>
      </c>
      <c r="J29" t="s">
        <v>1233</v>
      </c>
      <c r="K29" t="s">
        <v>1135</v>
      </c>
      <c r="M29" t="s">
        <v>1194</v>
      </c>
      <c r="O29">
        <v>4078504</v>
      </c>
    </row>
    <row r="30" spans="1:15" x14ac:dyDescent="0.25">
      <c r="A30">
        <v>44221</v>
      </c>
      <c r="B30" t="s">
        <v>1234</v>
      </c>
      <c r="C30" t="s">
        <v>1235</v>
      </c>
      <c r="D30" t="s">
        <v>1236</v>
      </c>
      <c r="E30" t="s">
        <v>1237</v>
      </c>
      <c r="F30">
        <v>2273000</v>
      </c>
      <c r="G30">
        <v>38</v>
      </c>
      <c r="H30" t="s">
        <v>1155</v>
      </c>
      <c r="I30" t="s">
        <v>1140</v>
      </c>
      <c r="J30" t="s">
        <v>1238</v>
      </c>
      <c r="K30" t="s">
        <v>1135</v>
      </c>
      <c r="M30" t="s">
        <v>1239</v>
      </c>
      <c r="O30">
        <v>3014747</v>
      </c>
    </row>
    <row r="31" spans="1:15" x14ac:dyDescent="0.25">
      <c r="A31">
        <v>44221</v>
      </c>
      <c r="B31" t="s">
        <v>1240</v>
      </c>
      <c r="C31" t="s">
        <v>1241</v>
      </c>
      <c r="D31" t="s">
        <v>1082</v>
      </c>
      <c r="E31" t="s">
        <v>1131</v>
      </c>
      <c r="F31">
        <v>6530845</v>
      </c>
      <c r="G31">
        <v>40</v>
      </c>
      <c r="H31" t="s">
        <v>1242</v>
      </c>
      <c r="I31" t="s">
        <v>1140</v>
      </c>
      <c r="J31" t="s">
        <v>1243</v>
      </c>
      <c r="K31" t="s">
        <v>1135</v>
      </c>
      <c r="M31" t="s">
        <v>1194</v>
      </c>
      <c r="O31">
        <v>1808190</v>
      </c>
    </row>
    <row r="32" spans="1:15" x14ac:dyDescent="0.25">
      <c r="A32">
        <v>44221</v>
      </c>
      <c r="B32" t="s">
        <v>1244</v>
      </c>
      <c r="C32" t="s">
        <v>1245</v>
      </c>
      <c r="D32" t="s">
        <v>1246</v>
      </c>
      <c r="E32" t="s">
        <v>1131</v>
      </c>
      <c r="F32">
        <v>3010949</v>
      </c>
      <c r="G32">
        <v>46</v>
      </c>
      <c r="H32" t="s">
        <v>1139</v>
      </c>
      <c r="I32" t="s">
        <v>1140</v>
      </c>
      <c r="J32" t="s">
        <v>1247</v>
      </c>
      <c r="K32" t="s">
        <v>1135</v>
      </c>
      <c r="M32" t="s">
        <v>1194</v>
      </c>
      <c r="O32">
        <v>4550880</v>
      </c>
    </row>
    <row r="33" spans="1:15" x14ac:dyDescent="0.25">
      <c r="A33">
        <v>44221</v>
      </c>
      <c r="B33" t="s">
        <v>1248</v>
      </c>
      <c r="C33" t="s">
        <v>1249</v>
      </c>
      <c r="D33" t="s">
        <v>1096</v>
      </c>
      <c r="E33" t="s">
        <v>1205</v>
      </c>
      <c r="F33">
        <v>12486000</v>
      </c>
      <c r="G33">
        <v>120</v>
      </c>
      <c r="H33" t="s">
        <v>1139</v>
      </c>
      <c r="I33" t="s">
        <v>1140</v>
      </c>
      <c r="J33" t="s">
        <v>1250</v>
      </c>
      <c r="K33" t="s">
        <v>1135</v>
      </c>
      <c r="M33" t="s">
        <v>1202</v>
      </c>
      <c r="O33">
        <v>7385437</v>
      </c>
    </row>
    <row r="34" spans="1:15" x14ac:dyDescent="0.25">
      <c r="A34">
        <v>44221</v>
      </c>
      <c r="B34" t="s">
        <v>1251</v>
      </c>
      <c r="C34" t="s">
        <v>1252</v>
      </c>
      <c r="D34" t="s">
        <v>1253</v>
      </c>
      <c r="E34" t="s">
        <v>1131</v>
      </c>
      <c r="F34">
        <v>1125636</v>
      </c>
      <c r="G34">
        <v>12</v>
      </c>
      <c r="H34" t="s">
        <v>1139</v>
      </c>
      <c r="I34" t="s">
        <v>1140</v>
      </c>
      <c r="J34" t="s">
        <v>1254</v>
      </c>
      <c r="K34" t="s">
        <v>1135</v>
      </c>
      <c r="M34" t="s">
        <v>1194</v>
      </c>
      <c r="O34">
        <v>4456269</v>
      </c>
    </row>
    <row r="35" spans="1:15" x14ac:dyDescent="0.25">
      <c r="A35">
        <v>44221</v>
      </c>
      <c r="B35" t="s">
        <v>1255</v>
      </c>
      <c r="C35" t="s">
        <v>1256</v>
      </c>
      <c r="D35" t="s">
        <v>1257</v>
      </c>
      <c r="E35" t="s">
        <v>1163</v>
      </c>
      <c r="F35">
        <v>11045343</v>
      </c>
      <c r="G35">
        <v>56</v>
      </c>
      <c r="H35" t="s">
        <v>1139</v>
      </c>
      <c r="I35" t="s">
        <v>1140</v>
      </c>
      <c r="J35" t="s">
        <v>1258</v>
      </c>
      <c r="K35" t="s">
        <v>1228</v>
      </c>
      <c r="M35" t="s">
        <v>1259</v>
      </c>
      <c r="O35">
        <v>5565768</v>
      </c>
    </row>
    <row r="36" spans="1:15" x14ac:dyDescent="0.25">
      <c r="A36">
        <v>44221</v>
      </c>
      <c r="B36" t="s">
        <v>1260</v>
      </c>
      <c r="C36" t="s">
        <v>1261</v>
      </c>
      <c r="D36" t="s">
        <v>1262</v>
      </c>
      <c r="E36" t="s">
        <v>1147</v>
      </c>
      <c r="F36">
        <v>40550000</v>
      </c>
      <c r="G36">
        <v>232</v>
      </c>
      <c r="H36" t="s">
        <v>1139</v>
      </c>
      <c r="I36" t="s">
        <v>1140</v>
      </c>
      <c r="J36" t="s">
        <v>1263</v>
      </c>
      <c r="K36" t="s">
        <v>1228</v>
      </c>
      <c r="L36">
        <v>44257</v>
      </c>
      <c r="M36" t="s">
        <v>1194</v>
      </c>
      <c r="O36">
        <v>9717375</v>
      </c>
    </row>
    <row r="37" spans="1:15" x14ac:dyDescent="0.25">
      <c r="A37">
        <v>44221</v>
      </c>
      <c r="B37" t="s">
        <v>1264</v>
      </c>
      <c r="C37" t="s">
        <v>1265</v>
      </c>
      <c r="D37" t="s">
        <v>1266</v>
      </c>
      <c r="E37" t="s">
        <v>1131</v>
      </c>
      <c r="F37">
        <v>38960814</v>
      </c>
      <c r="G37">
        <v>115</v>
      </c>
      <c r="H37" t="s">
        <v>1139</v>
      </c>
      <c r="I37" t="s">
        <v>1140</v>
      </c>
      <c r="J37" t="s">
        <v>1267</v>
      </c>
      <c r="K37" t="s">
        <v>1135</v>
      </c>
      <c r="M37" t="s">
        <v>1268</v>
      </c>
      <c r="O37">
        <v>6179113</v>
      </c>
    </row>
    <row r="38" spans="1:15" x14ac:dyDescent="0.25">
      <c r="A38">
        <v>44221</v>
      </c>
      <c r="B38" t="s">
        <v>1269</v>
      </c>
      <c r="C38" t="s">
        <v>1270</v>
      </c>
      <c r="D38" t="s">
        <v>1082</v>
      </c>
      <c r="E38" t="s">
        <v>1131</v>
      </c>
      <c r="F38">
        <v>5264605</v>
      </c>
      <c r="G38">
        <v>42</v>
      </c>
      <c r="H38" t="s">
        <v>1139</v>
      </c>
      <c r="I38" t="s">
        <v>1140</v>
      </c>
      <c r="J38" t="s">
        <v>1271</v>
      </c>
      <c r="K38" t="s">
        <v>1135</v>
      </c>
      <c r="M38" t="s">
        <v>1194</v>
      </c>
      <c r="O38">
        <v>5746133</v>
      </c>
    </row>
    <row r="39" spans="1:15" x14ac:dyDescent="0.25">
      <c r="A39">
        <v>44221</v>
      </c>
      <c r="B39" t="s">
        <v>1272</v>
      </c>
      <c r="C39" t="s">
        <v>1273</v>
      </c>
      <c r="D39" t="s">
        <v>1083</v>
      </c>
      <c r="E39" t="s">
        <v>1131</v>
      </c>
      <c r="F39">
        <v>7129749</v>
      </c>
      <c r="G39">
        <v>60</v>
      </c>
      <c r="H39" t="s">
        <v>1139</v>
      </c>
      <c r="I39" t="s">
        <v>1140</v>
      </c>
      <c r="J39" t="s">
        <v>1274</v>
      </c>
      <c r="K39" t="s">
        <v>1228</v>
      </c>
      <c r="M39" t="s">
        <v>1275</v>
      </c>
      <c r="O39">
        <v>8868250</v>
      </c>
    </row>
    <row r="40" spans="1:15" x14ac:dyDescent="0.25">
      <c r="A40">
        <v>44221</v>
      </c>
      <c r="B40" t="s">
        <v>1276</v>
      </c>
      <c r="C40" t="s">
        <v>1277</v>
      </c>
      <c r="D40" t="s">
        <v>1107</v>
      </c>
      <c r="E40" t="s">
        <v>1131</v>
      </c>
      <c r="F40">
        <v>285412</v>
      </c>
      <c r="G40" t="s">
        <v>1278</v>
      </c>
      <c r="H40" t="s">
        <v>1279</v>
      </c>
      <c r="I40" t="s">
        <v>1140</v>
      </c>
      <c r="J40" t="s">
        <v>1280</v>
      </c>
      <c r="K40" t="s">
        <v>1135</v>
      </c>
      <c r="M40" t="s">
        <v>1194</v>
      </c>
      <c r="O40">
        <v>4261494</v>
      </c>
    </row>
    <row r="41" spans="1:15" x14ac:dyDescent="0.25">
      <c r="A41">
        <v>44221</v>
      </c>
      <c r="B41" t="s">
        <v>1281</v>
      </c>
      <c r="C41" t="s">
        <v>1282</v>
      </c>
      <c r="D41" t="s">
        <v>1180</v>
      </c>
      <c r="E41" t="s">
        <v>1181</v>
      </c>
      <c r="F41">
        <v>34162</v>
      </c>
      <c r="G41" t="s">
        <v>1283</v>
      </c>
      <c r="H41" t="s">
        <v>1226</v>
      </c>
      <c r="I41" t="s">
        <v>1140</v>
      </c>
      <c r="J41" t="s">
        <v>1284</v>
      </c>
      <c r="K41" t="s">
        <v>1135</v>
      </c>
      <c r="M41" t="s">
        <v>1194</v>
      </c>
      <c r="O41">
        <v>5710917</v>
      </c>
    </row>
    <row r="42" spans="1:15" x14ac:dyDescent="0.25">
      <c r="A42">
        <v>44221</v>
      </c>
      <c r="B42" t="s">
        <v>1285</v>
      </c>
      <c r="C42" t="s">
        <v>1286</v>
      </c>
      <c r="D42" t="s">
        <v>1287</v>
      </c>
      <c r="E42" t="s">
        <v>1147</v>
      </c>
      <c r="F42">
        <v>465000</v>
      </c>
      <c r="G42">
        <v>16</v>
      </c>
      <c r="H42" t="s">
        <v>1139</v>
      </c>
      <c r="I42" t="s">
        <v>1140</v>
      </c>
      <c r="J42" t="s">
        <v>1288</v>
      </c>
      <c r="K42" t="s">
        <v>1135</v>
      </c>
      <c r="M42" t="s">
        <v>1289</v>
      </c>
      <c r="O42">
        <v>4291880</v>
      </c>
    </row>
    <row r="43" spans="1:15" x14ac:dyDescent="0.25">
      <c r="A43">
        <v>44221</v>
      </c>
      <c r="B43" t="s">
        <v>1290</v>
      </c>
      <c r="C43" t="s">
        <v>1291</v>
      </c>
      <c r="D43" t="s">
        <v>1292</v>
      </c>
      <c r="E43" t="s">
        <v>1219</v>
      </c>
      <c r="F43">
        <v>2178000</v>
      </c>
      <c r="G43" t="s">
        <v>1293</v>
      </c>
      <c r="H43" t="s">
        <v>1139</v>
      </c>
      <c r="I43" t="s">
        <v>1140</v>
      </c>
      <c r="J43" t="s">
        <v>1294</v>
      </c>
      <c r="K43" t="s">
        <v>1135</v>
      </c>
      <c r="M43" t="s">
        <v>1194</v>
      </c>
      <c r="O43">
        <v>8448093</v>
      </c>
    </row>
    <row r="44" spans="1:15" x14ac:dyDescent="0.25">
      <c r="A44">
        <v>44221</v>
      </c>
      <c r="B44" t="s">
        <v>1295</v>
      </c>
      <c r="C44" t="s">
        <v>1296</v>
      </c>
      <c r="D44" t="s">
        <v>1297</v>
      </c>
      <c r="E44" t="s">
        <v>1298</v>
      </c>
      <c r="F44">
        <v>380200</v>
      </c>
      <c r="G44">
        <v>6</v>
      </c>
      <c r="H44" t="s">
        <v>1139</v>
      </c>
      <c r="I44" t="s">
        <v>1140</v>
      </c>
      <c r="J44" t="s">
        <v>1299</v>
      </c>
      <c r="K44" t="s">
        <v>1135</v>
      </c>
      <c r="M44" t="s">
        <v>1194</v>
      </c>
      <c r="O44">
        <v>1390365</v>
      </c>
    </row>
    <row r="45" spans="1:15" x14ac:dyDescent="0.25">
      <c r="A45">
        <v>44221</v>
      </c>
      <c r="B45" t="s">
        <v>1300</v>
      </c>
      <c r="C45" t="s">
        <v>1301</v>
      </c>
      <c r="D45" t="s">
        <v>1302</v>
      </c>
      <c r="E45" t="s">
        <v>1131</v>
      </c>
      <c r="F45">
        <v>3022000</v>
      </c>
      <c r="G45">
        <v>24</v>
      </c>
      <c r="H45" t="s">
        <v>1303</v>
      </c>
      <c r="I45" t="s">
        <v>1140</v>
      </c>
      <c r="J45" t="s">
        <v>1304</v>
      </c>
      <c r="K45" t="s">
        <v>1135</v>
      </c>
      <c r="M45" t="s">
        <v>1202</v>
      </c>
      <c r="O45">
        <v>7542392</v>
      </c>
    </row>
    <row r="46" spans="1:15" x14ac:dyDescent="0.25">
      <c r="A46">
        <v>44221</v>
      </c>
      <c r="B46" t="s">
        <v>1305</v>
      </c>
      <c r="C46" t="s">
        <v>1306</v>
      </c>
      <c r="D46" t="s">
        <v>1180</v>
      </c>
      <c r="E46" t="s">
        <v>1181</v>
      </c>
      <c r="F46">
        <v>3998412</v>
      </c>
      <c r="G46">
        <v>20</v>
      </c>
      <c r="H46" t="s">
        <v>1139</v>
      </c>
      <c r="I46" t="s">
        <v>1307</v>
      </c>
      <c r="J46" t="s">
        <v>1308</v>
      </c>
      <c r="K46" t="s">
        <v>1135</v>
      </c>
      <c r="M46" t="s">
        <v>1194</v>
      </c>
      <c r="O46">
        <v>1349749</v>
      </c>
    </row>
    <row r="47" spans="1:15" x14ac:dyDescent="0.25">
      <c r="A47">
        <v>44221</v>
      </c>
      <c r="B47" t="s">
        <v>1309</v>
      </c>
      <c r="C47" t="s">
        <v>1310</v>
      </c>
      <c r="D47" t="s">
        <v>1311</v>
      </c>
      <c r="E47" t="s">
        <v>1147</v>
      </c>
      <c r="F47">
        <v>1414394</v>
      </c>
      <c r="G47">
        <v>14</v>
      </c>
      <c r="H47" t="s">
        <v>1139</v>
      </c>
      <c r="I47" t="s">
        <v>1140</v>
      </c>
      <c r="J47" t="s">
        <v>1312</v>
      </c>
      <c r="K47" t="s">
        <v>1135</v>
      </c>
      <c r="M47" t="s">
        <v>1313</v>
      </c>
      <c r="O47">
        <v>4731828</v>
      </c>
    </row>
    <row r="48" spans="1:15" x14ac:dyDescent="0.25">
      <c r="A48">
        <v>44221</v>
      </c>
      <c r="B48" t="s">
        <v>1314</v>
      </c>
      <c r="C48" t="s">
        <v>1315</v>
      </c>
      <c r="D48" t="s">
        <v>1316</v>
      </c>
      <c r="E48" t="s">
        <v>1131</v>
      </c>
      <c r="F48">
        <v>4204388</v>
      </c>
      <c r="G48">
        <v>10</v>
      </c>
      <c r="H48" t="s">
        <v>1139</v>
      </c>
      <c r="I48" t="s">
        <v>1140</v>
      </c>
      <c r="J48" t="s">
        <v>1317</v>
      </c>
      <c r="K48" t="s">
        <v>1135</v>
      </c>
      <c r="M48" t="s">
        <v>1318</v>
      </c>
      <c r="O48">
        <v>6994547</v>
      </c>
    </row>
    <row r="49" spans="1:15" x14ac:dyDescent="0.25">
      <c r="A49">
        <v>44221</v>
      </c>
      <c r="B49" t="s">
        <v>1319</v>
      </c>
      <c r="C49" t="s">
        <v>1320</v>
      </c>
      <c r="D49" t="s">
        <v>1321</v>
      </c>
      <c r="E49" t="s">
        <v>1219</v>
      </c>
      <c r="F49">
        <v>3223398</v>
      </c>
      <c r="G49" t="s">
        <v>1322</v>
      </c>
      <c r="H49" t="s">
        <v>1139</v>
      </c>
      <c r="I49" t="s">
        <v>1140</v>
      </c>
      <c r="J49" t="s">
        <v>1323</v>
      </c>
      <c r="K49" t="s">
        <v>1135</v>
      </c>
      <c r="M49" t="s">
        <v>1194</v>
      </c>
      <c r="O49">
        <v>4969423</v>
      </c>
    </row>
    <row r="50" spans="1:15" x14ac:dyDescent="0.25">
      <c r="A50">
        <v>44221</v>
      </c>
      <c r="B50" t="s">
        <v>1324</v>
      </c>
      <c r="C50" t="s">
        <v>1325</v>
      </c>
      <c r="D50" t="s">
        <v>1246</v>
      </c>
      <c r="E50" t="s">
        <v>1131</v>
      </c>
      <c r="F50">
        <v>531648</v>
      </c>
      <c r="G50">
        <v>4</v>
      </c>
      <c r="H50" t="s">
        <v>1139</v>
      </c>
      <c r="I50" t="s">
        <v>1140</v>
      </c>
      <c r="J50" t="s">
        <v>1326</v>
      </c>
      <c r="K50" t="s">
        <v>1135</v>
      </c>
      <c r="M50" t="s">
        <v>1327</v>
      </c>
      <c r="O50">
        <v>6136996</v>
      </c>
    </row>
    <row r="51" spans="1:15" x14ac:dyDescent="0.25">
      <c r="A51">
        <v>44221</v>
      </c>
      <c r="B51" t="s">
        <v>1328</v>
      </c>
      <c r="C51" t="s">
        <v>1329</v>
      </c>
      <c r="D51" t="s">
        <v>1330</v>
      </c>
      <c r="E51" t="s">
        <v>1147</v>
      </c>
      <c r="F51">
        <v>706969</v>
      </c>
      <c r="G51">
        <v>10</v>
      </c>
      <c r="H51" t="s">
        <v>1139</v>
      </c>
      <c r="I51" t="s">
        <v>1140</v>
      </c>
      <c r="J51" t="s">
        <v>1331</v>
      </c>
      <c r="K51" t="s">
        <v>1135</v>
      </c>
      <c r="M51" t="s">
        <v>1332</v>
      </c>
      <c r="O51">
        <v>6476740</v>
      </c>
    </row>
    <row r="52" spans="1:15" x14ac:dyDescent="0.25">
      <c r="A52">
        <v>44221</v>
      </c>
      <c r="B52" t="s">
        <v>1333</v>
      </c>
      <c r="C52" t="s">
        <v>1334</v>
      </c>
      <c r="D52" t="s">
        <v>1335</v>
      </c>
      <c r="E52" t="s">
        <v>1163</v>
      </c>
      <c r="F52">
        <v>9337986</v>
      </c>
      <c r="G52">
        <v>56</v>
      </c>
      <c r="H52" t="s">
        <v>1139</v>
      </c>
      <c r="I52" t="s">
        <v>1140</v>
      </c>
      <c r="J52" t="s">
        <v>1258</v>
      </c>
      <c r="K52" t="s">
        <v>1228</v>
      </c>
      <c r="M52" t="s">
        <v>1336</v>
      </c>
      <c r="O52">
        <v>4425897</v>
      </c>
    </row>
    <row r="53" spans="1:15" x14ac:dyDescent="0.25">
      <c r="A53">
        <v>44221</v>
      </c>
      <c r="B53" t="s">
        <v>1337</v>
      </c>
      <c r="C53" t="s">
        <v>1338</v>
      </c>
      <c r="D53" t="s">
        <v>1097</v>
      </c>
      <c r="E53" t="s">
        <v>1163</v>
      </c>
      <c r="F53">
        <v>11885056</v>
      </c>
      <c r="G53">
        <v>60</v>
      </c>
      <c r="H53" t="s">
        <v>1139</v>
      </c>
      <c r="I53" t="s">
        <v>1140</v>
      </c>
      <c r="J53" t="s">
        <v>1339</v>
      </c>
      <c r="K53" t="s">
        <v>1228</v>
      </c>
      <c r="M53" t="s">
        <v>1340</v>
      </c>
      <c r="O53">
        <v>7514170</v>
      </c>
    </row>
    <row r="54" spans="1:15" x14ac:dyDescent="0.25">
      <c r="A54">
        <v>44221</v>
      </c>
      <c r="B54" t="s">
        <v>1341</v>
      </c>
      <c r="C54" t="s">
        <v>1342</v>
      </c>
      <c r="D54" t="s">
        <v>1343</v>
      </c>
      <c r="E54" t="s">
        <v>1171</v>
      </c>
      <c r="F54">
        <v>784999</v>
      </c>
      <c r="G54">
        <v>16</v>
      </c>
      <c r="H54" t="s">
        <v>1139</v>
      </c>
      <c r="I54" t="s">
        <v>1140</v>
      </c>
      <c r="J54" t="s">
        <v>1344</v>
      </c>
      <c r="K54" t="s">
        <v>1135</v>
      </c>
      <c r="M54" t="s">
        <v>1345</v>
      </c>
      <c r="O54">
        <v>5570804</v>
      </c>
    </row>
    <row r="55" spans="1:15" x14ac:dyDescent="0.25">
      <c r="A55">
        <v>44221</v>
      </c>
      <c r="B55" t="s">
        <v>1346</v>
      </c>
      <c r="C55" t="s">
        <v>1347</v>
      </c>
      <c r="D55" t="s">
        <v>1092</v>
      </c>
      <c r="E55" t="s">
        <v>1171</v>
      </c>
      <c r="F55">
        <v>108939</v>
      </c>
      <c r="G55">
        <v>35</v>
      </c>
      <c r="H55" t="s">
        <v>1139</v>
      </c>
      <c r="I55" t="s">
        <v>1140</v>
      </c>
      <c r="J55" t="s">
        <v>1348</v>
      </c>
      <c r="K55" t="s">
        <v>1135</v>
      </c>
      <c r="M55" t="s">
        <v>1202</v>
      </c>
      <c r="O55">
        <v>4218921</v>
      </c>
    </row>
    <row r="56" spans="1:15" x14ac:dyDescent="0.25">
      <c r="A56">
        <v>44221</v>
      </c>
      <c r="B56" t="s">
        <v>1349</v>
      </c>
      <c r="C56" t="s">
        <v>1350</v>
      </c>
      <c r="D56" t="s">
        <v>1102</v>
      </c>
      <c r="E56" t="s">
        <v>1351</v>
      </c>
      <c r="F56">
        <v>2200000</v>
      </c>
      <c r="G56" t="s">
        <v>1352</v>
      </c>
      <c r="H56" t="s">
        <v>1155</v>
      </c>
      <c r="I56" t="s">
        <v>1140</v>
      </c>
      <c r="J56" t="s">
        <v>1353</v>
      </c>
      <c r="K56" t="s">
        <v>1135</v>
      </c>
      <c r="M56" t="s">
        <v>1202</v>
      </c>
      <c r="O56">
        <v>4210434</v>
      </c>
    </row>
    <row r="57" spans="1:15" x14ac:dyDescent="0.25">
      <c r="A57">
        <v>44221</v>
      </c>
      <c r="B57" t="s">
        <v>1354</v>
      </c>
      <c r="C57" t="s">
        <v>1355</v>
      </c>
      <c r="D57" t="s">
        <v>1102</v>
      </c>
      <c r="E57" t="s">
        <v>1351</v>
      </c>
      <c r="F57">
        <v>2000000</v>
      </c>
      <c r="G57" t="s">
        <v>1356</v>
      </c>
      <c r="H57" t="s">
        <v>1139</v>
      </c>
      <c r="I57" t="s">
        <v>1140</v>
      </c>
      <c r="J57" t="s">
        <v>1357</v>
      </c>
      <c r="K57" t="s">
        <v>1135</v>
      </c>
      <c r="M57" t="s">
        <v>1202</v>
      </c>
      <c r="O57">
        <v>2599401</v>
      </c>
    </row>
    <row r="58" spans="1:15" x14ac:dyDescent="0.25">
      <c r="A58">
        <v>44221</v>
      </c>
      <c r="B58" t="s">
        <v>1358</v>
      </c>
      <c r="C58" t="s">
        <v>1359</v>
      </c>
      <c r="D58" t="s">
        <v>1180</v>
      </c>
      <c r="E58" t="s">
        <v>1181</v>
      </c>
      <c r="F58">
        <v>1383419</v>
      </c>
      <c r="G58">
        <v>40</v>
      </c>
      <c r="H58" t="s">
        <v>1360</v>
      </c>
      <c r="I58" t="s">
        <v>1140</v>
      </c>
      <c r="J58" t="s">
        <v>1361</v>
      </c>
      <c r="K58" t="s">
        <v>1228</v>
      </c>
      <c r="M58" t="s">
        <v>1194</v>
      </c>
      <c r="O58">
        <v>7129441</v>
      </c>
    </row>
    <row r="59" spans="1:15" x14ac:dyDescent="0.25">
      <c r="A59">
        <v>44221</v>
      </c>
      <c r="B59" t="s">
        <v>1362</v>
      </c>
      <c r="C59" t="s">
        <v>1363</v>
      </c>
      <c r="D59" t="s">
        <v>1364</v>
      </c>
      <c r="E59" t="s">
        <v>1131</v>
      </c>
      <c r="F59">
        <v>17904799</v>
      </c>
      <c r="G59">
        <v>79</v>
      </c>
      <c r="H59" t="s">
        <v>1139</v>
      </c>
      <c r="I59" t="s">
        <v>1307</v>
      </c>
      <c r="J59" t="s">
        <v>1365</v>
      </c>
      <c r="K59" t="s">
        <v>1135</v>
      </c>
      <c r="M59" t="s">
        <v>1366</v>
      </c>
      <c r="O59">
        <v>6348280</v>
      </c>
    </row>
    <row r="60" spans="1:15" x14ac:dyDescent="0.25">
      <c r="A60">
        <v>44221</v>
      </c>
      <c r="B60" t="s">
        <v>1367</v>
      </c>
      <c r="C60" t="s">
        <v>1368</v>
      </c>
      <c r="D60" t="s">
        <v>1369</v>
      </c>
      <c r="E60" t="s">
        <v>1147</v>
      </c>
      <c r="F60">
        <v>830000</v>
      </c>
      <c r="G60">
        <v>27</v>
      </c>
      <c r="H60" t="s">
        <v>1155</v>
      </c>
      <c r="I60" t="s">
        <v>1140</v>
      </c>
      <c r="J60" t="s">
        <v>1288</v>
      </c>
      <c r="K60" t="s">
        <v>1135</v>
      </c>
      <c r="M60" t="s">
        <v>1370</v>
      </c>
      <c r="O60">
        <v>6367634</v>
      </c>
    </row>
    <row r="61" spans="1:15" x14ac:dyDescent="0.25">
      <c r="A61">
        <v>44221</v>
      </c>
      <c r="B61" t="s">
        <v>1371</v>
      </c>
      <c r="C61" t="s">
        <v>1372</v>
      </c>
      <c r="D61" t="s">
        <v>1373</v>
      </c>
      <c r="E61" t="s">
        <v>1171</v>
      </c>
      <c r="F61">
        <v>4357241</v>
      </c>
      <c r="G61">
        <v>18</v>
      </c>
      <c r="H61" t="s">
        <v>1155</v>
      </c>
      <c r="I61" t="s">
        <v>1140</v>
      </c>
      <c r="J61" t="s">
        <v>1374</v>
      </c>
      <c r="K61" t="s">
        <v>1135</v>
      </c>
      <c r="M61" t="s">
        <v>1202</v>
      </c>
      <c r="O61">
        <v>7041260</v>
      </c>
    </row>
    <row r="62" spans="1:15" x14ac:dyDescent="0.25">
      <c r="A62">
        <v>44221</v>
      </c>
      <c r="B62" t="s">
        <v>1375</v>
      </c>
      <c r="C62" t="s">
        <v>1376</v>
      </c>
      <c r="D62" t="s">
        <v>1377</v>
      </c>
      <c r="E62" t="s">
        <v>1131</v>
      </c>
      <c r="F62">
        <v>2072049</v>
      </c>
      <c r="G62">
        <v>21</v>
      </c>
      <c r="H62" t="s">
        <v>1139</v>
      </c>
      <c r="I62" t="s">
        <v>1140</v>
      </c>
      <c r="J62" t="s">
        <v>1378</v>
      </c>
      <c r="K62" t="s">
        <v>1135</v>
      </c>
      <c r="M62" t="s">
        <v>1379</v>
      </c>
      <c r="O62">
        <v>8286318</v>
      </c>
    </row>
    <row r="63" spans="1:15" x14ac:dyDescent="0.25">
      <c r="A63">
        <v>44221</v>
      </c>
      <c r="B63" t="s">
        <v>1380</v>
      </c>
      <c r="C63" t="s">
        <v>1381</v>
      </c>
      <c r="D63" t="s">
        <v>1382</v>
      </c>
      <c r="E63" t="s">
        <v>1351</v>
      </c>
      <c r="F63">
        <v>10064829</v>
      </c>
      <c r="G63">
        <v>48</v>
      </c>
      <c r="H63" t="s">
        <v>1139</v>
      </c>
      <c r="I63" t="s">
        <v>1140</v>
      </c>
      <c r="J63" t="s">
        <v>1383</v>
      </c>
      <c r="K63" t="s">
        <v>1135</v>
      </c>
      <c r="M63" t="s">
        <v>1384</v>
      </c>
      <c r="O63">
        <v>3353704</v>
      </c>
    </row>
    <row r="64" spans="1:15" x14ac:dyDescent="0.25">
      <c r="A64">
        <v>44221</v>
      </c>
      <c r="B64" t="s">
        <v>1385</v>
      </c>
      <c r="C64" t="s">
        <v>1386</v>
      </c>
      <c r="D64" t="s">
        <v>1387</v>
      </c>
      <c r="E64" t="s">
        <v>1147</v>
      </c>
      <c r="F64">
        <v>1663478</v>
      </c>
      <c r="G64">
        <v>31</v>
      </c>
      <c r="H64" t="s">
        <v>1139</v>
      </c>
      <c r="I64" t="s">
        <v>1140</v>
      </c>
      <c r="J64" t="s">
        <v>1388</v>
      </c>
      <c r="K64" t="s">
        <v>1135</v>
      </c>
      <c r="M64" t="s">
        <v>1389</v>
      </c>
      <c r="O64">
        <v>2781704</v>
      </c>
    </row>
    <row r="65" spans="1:15" x14ac:dyDescent="0.25">
      <c r="A65">
        <v>44221</v>
      </c>
      <c r="B65" t="s">
        <v>1390</v>
      </c>
      <c r="C65" t="s">
        <v>1391</v>
      </c>
      <c r="D65" t="s">
        <v>1088</v>
      </c>
      <c r="E65" t="s">
        <v>1147</v>
      </c>
      <c r="F65">
        <v>700000</v>
      </c>
      <c r="G65">
        <v>85</v>
      </c>
      <c r="H65" t="s">
        <v>1226</v>
      </c>
      <c r="I65" t="s">
        <v>1140</v>
      </c>
      <c r="J65" t="s">
        <v>1392</v>
      </c>
      <c r="K65" t="s">
        <v>1135</v>
      </c>
      <c r="M65" t="s">
        <v>1393</v>
      </c>
      <c r="O65">
        <v>3652597</v>
      </c>
    </row>
    <row r="66" spans="1:15" x14ac:dyDescent="0.25">
      <c r="A66">
        <v>44221</v>
      </c>
      <c r="B66" t="s">
        <v>1394</v>
      </c>
      <c r="C66" t="s">
        <v>1395</v>
      </c>
      <c r="D66" t="s">
        <v>1088</v>
      </c>
      <c r="E66" t="s">
        <v>1147</v>
      </c>
      <c r="F66">
        <v>74783</v>
      </c>
      <c r="G66">
        <v>20</v>
      </c>
      <c r="H66" t="s">
        <v>1226</v>
      </c>
      <c r="I66" t="s">
        <v>1140</v>
      </c>
      <c r="J66" t="s">
        <v>1396</v>
      </c>
      <c r="K66" t="s">
        <v>1135</v>
      </c>
      <c r="M66" t="s">
        <v>1194</v>
      </c>
      <c r="O66">
        <v>9101194</v>
      </c>
    </row>
    <row r="67" spans="1:15" x14ac:dyDescent="0.25">
      <c r="A67">
        <v>44221</v>
      </c>
      <c r="B67" t="s">
        <v>1397</v>
      </c>
      <c r="C67" t="s">
        <v>1398</v>
      </c>
      <c r="D67" t="s">
        <v>1082</v>
      </c>
      <c r="E67" t="s">
        <v>1131</v>
      </c>
      <c r="F67">
        <v>395000</v>
      </c>
      <c r="G67">
        <v>6</v>
      </c>
      <c r="H67" t="s">
        <v>1139</v>
      </c>
      <c r="I67" t="s">
        <v>1140</v>
      </c>
      <c r="J67" t="s">
        <v>1399</v>
      </c>
      <c r="K67" t="s">
        <v>1135</v>
      </c>
      <c r="M67" t="s">
        <v>1202</v>
      </c>
      <c r="O67">
        <v>5017573</v>
      </c>
    </row>
    <row r="68" spans="1:15" x14ac:dyDescent="0.25">
      <c r="A68">
        <v>44221</v>
      </c>
      <c r="B68" t="s">
        <v>1400</v>
      </c>
      <c r="C68" t="s">
        <v>1401</v>
      </c>
      <c r="D68" t="s">
        <v>1105</v>
      </c>
      <c r="E68" t="s">
        <v>1131</v>
      </c>
      <c r="F68">
        <v>6000000</v>
      </c>
      <c r="G68">
        <v>32</v>
      </c>
      <c r="H68" t="s">
        <v>1139</v>
      </c>
      <c r="I68" t="s">
        <v>1140</v>
      </c>
      <c r="J68" t="s">
        <v>1402</v>
      </c>
      <c r="K68" t="s">
        <v>1135</v>
      </c>
      <c r="M68" t="s">
        <v>1327</v>
      </c>
      <c r="O68">
        <v>8807354</v>
      </c>
    </row>
    <row r="69" spans="1:15" x14ac:dyDescent="0.25">
      <c r="A69">
        <v>44221</v>
      </c>
      <c r="B69" t="s">
        <v>1403</v>
      </c>
      <c r="C69" t="s">
        <v>1404</v>
      </c>
      <c r="D69" t="s">
        <v>1107</v>
      </c>
      <c r="E69" t="s">
        <v>1131</v>
      </c>
      <c r="F69">
        <v>4317000</v>
      </c>
      <c r="G69">
        <v>35</v>
      </c>
      <c r="H69" t="s">
        <v>1139</v>
      </c>
      <c r="I69" t="s">
        <v>1140</v>
      </c>
      <c r="J69" t="s">
        <v>1405</v>
      </c>
      <c r="K69" t="s">
        <v>1135</v>
      </c>
      <c r="M69" t="s">
        <v>1406</v>
      </c>
      <c r="O69">
        <v>4021358</v>
      </c>
    </row>
    <row r="70" spans="1:15" x14ac:dyDescent="0.25">
      <c r="A70">
        <v>44221</v>
      </c>
      <c r="B70" t="s">
        <v>1407</v>
      </c>
      <c r="C70" t="s">
        <v>1408</v>
      </c>
      <c r="D70" t="s">
        <v>1409</v>
      </c>
      <c r="E70" t="s">
        <v>1351</v>
      </c>
      <c r="F70">
        <v>16792720</v>
      </c>
      <c r="G70">
        <v>53</v>
      </c>
      <c r="H70" t="s">
        <v>1139</v>
      </c>
      <c r="I70" t="s">
        <v>1140</v>
      </c>
      <c r="J70" t="s">
        <v>1410</v>
      </c>
      <c r="K70" t="s">
        <v>1135</v>
      </c>
      <c r="M70" t="s">
        <v>1411</v>
      </c>
      <c r="O70">
        <v>1406214</v>
      </c>
    </row>
    <row r="71" spans="1:15" x14ac:dyDescent="0.25">
      <c r="A71">
        <v>44221</v>
      </c>
      <c r="B71" t="s">
        <v>1412</v>
      </c>
      <c r="C71" t="s">
        <v>1413</v>
      </c>
      <c r="D71" t="s">
        <v>1096</v>
      </c>
      <c r="E71" t="s">
        <v>1205</v>
      </c>
      <c r="F71">
        <v>9770000</v>
      </c>
      <c r="G71">
        <v>74</v>
      </c>
      <c r="H71" t="s">
        <v>1139</v>
      </c>
      <c r="I71" t="s">
        <v>1140</v>
      </c>
      <c r="J71" t="s">
        <v>1414</v>
      </c>
      <c r="K71" t="s">
        <v>1228</v>
      </c>
      <c r="L71">
        <v>44243</v>
      </c>
      <c r="M71" t="s">
        <v>1202</v>
      </c>
      <c r="O71">
        <v>5554830</v>
      </c>
    </row>
    <row r="72" spans="1:15" x14ac:dyDescent="0.25">
      <c r="A72">
        <v>44221</v>
      </c>
      <c r="B72" t="s">
        <v>1415</v>
      </c>
      <c r="C72" t="s">
        <v>1416</v>
      </c>
      <c r="D72" t="s">
        <v>1417</v>
      </c>
      <c r="E72" t="s">
        <v>1181</v>
      </c>
      <c r="F72">
        <v>2976480</v>
      </c>
      <c r="G72">
        <v>21</v>
      </c>
      <c r="H72" t="s">
        <v>1139</v>
      </c>
      <c r="I72" t="s">
        <v>1140</v>
      </c>
      <c r="J72" t="s">
        <v>1418</v>
      </c>
      <c r="K72" t="s">
        <v>1228</v>
      </c>
      <c r="M72" t="s">
        <v>1419</v>
      </c>
      <c r="O72">
        <v>7872276</v>
      </c>
    </row>
    <row r="73" spans="1:15" x14ac:dyDescent="0.25">
      <c r="A73">
        <v>44221</v>
      </c>
      <c r="B73" t="s">
        <v>1420</v>
      </c>
      <c r="C73" t="s">
        <v>1421</v>
      </c>
      <c r="D73" t="s">
        <v>1088</v>
      </c>
      <c r="E73" t="s">
        <v>1147</v>
      </c>
      <c r="F73">
        <v>5089232</v>
      </c>
      <c r="G73">
        <v>54</v>
      </c>
      <c r="H73" t="s">
        <v>1139</v>
      </c>
      <c r="I73" t="s">
        <v>1140</v>
      </c>
      <c r="J73" t="s">
        <v>1422</v>
      </c>
      <c r="K73" t="s">
        <v>1228</v>
      </c>
      <c r="M73" t="s">
        <v>1194</v>
      </c>
      <c r="O73">
        <v>4637220</v>
      </c>
    </row>
    <row r="74" spans="1:15" x14ac:dyDescent="0.25">
      <c r="A74">
        <v>44221</v>
      </c>
      <c r="B74" t="s">
        <v>1423</v>
      </c>
      <c r="C74" t="s">
        <v>1424</v>
      </c>
      <c r="D74" t="s">
        <v>1099</v>
      </c>
      <c r="E74" t="s">
        <v>1163</v>
      </c>
      <c r="F74">
        <v>243533</v>
      </c>
      <c r="G74">
        <v>10</v>
      </c>
      <c r="H74" t="s">
        <v>1139</v>
      </c>
      <c r="I74" t="s">
        <v>1140</v>
      </c>
      <c r="J74" t="s">
        <v>1425</v>
      </c>
      <c r="K74" t="s">
        <v>1135</v>
      </c>
      <c r="M74" t="s">
        <v>1194</v>
      </c>
      <c r="O74">
        <v>2240118</v>
      </c>
    </row>
    <row r="75" spans="1:15" x14ac:dyDescent="0.25">
      <c r="A75">
        <v>44221</v>
      </c>
      <c r="B75" t="s">
        <v>1426</v>
      </c>
      <c r="C75" t="s">
        <v>1427</v>
      </c>
      <c r="D75" t="s">
        <v>1428</v>
      </c>
      <c r="E75" t="s">
        <v>1429</v>
      </c>
      <c r="F75">
        <v>3311250</v>
      </c>
      <c r="G75">
        <v>30</v>
      </c>
      <c r="H75" t="s">
        <v>1139</v>
      </c>
      <c r="I75" t="s">
        <v>1140</v>
      </c>
      <c r="J75" t="s">
        <v>1430</v>
      </c>
      <c r="K75" t="s">
        <v>1135</v>
      </c>
      <c r="M75" t="s">
        <v>1431</v>
      </c>
      <c r="O75">
        <v>3213464</v>
      </c>
    </row>
    <row r="76" spans="1:15" x14ac:dyDescent="0.25">
      <c r="A76">
        <v>44221</v>
      </c>
      <c r="B76" t="s">
        <v>1432</v>
      </c>
      <c r="C76" t="s">
        <v>1433</v>
      </c>
      <c r="D76" t="s">
        <v>1096</v>
      </c>
      <c r="E76" t="s">
        <v>1205</v>
      </c>
      <c r="F76">
        <v>8784626</v>
      </c>
      <c r="G76">
        <v>79</v>
      </c>
      <c r="H76" t="s">
        <v>1139</v>
      </c>
      <c r="I76" t="s">
        <v>1140</v>
      </c>
      <c r="J76" t="s">
        <v>1434</v>
      </c>
      <c r="K76" t="s">
        <v>1135</v>
      </c>
      <c r="M76" t="s">
        <v>1435</v>
      </c>
      <c r="O76">
        <v>1113297</v>
      </c>
    </row>
    <row r="77" spans="1:15" x14ac:dyDescent="0.25">
      <c r="A77">
        <v>44221</v>
      </c>
      <c r="B77" t="s">
        <v>1436</v>
      </c>
      <c r="C77" t="s">
        <v>1437</v>
      </c>
      <c r="D77" t="s">
        <v>1100</v>
      </c>
      <c r="E77" t="s">
        <v>1147</v>
      </c>
      <c r="F77">
        <v>3915675</v>
      </c>
      <c r="G77">
        <v>40</v>
      </c>
      <c r="H77" t="s">
        <v>1139</v>
      </c>
      <c r="I77" t="s">
        <v>1140</v>
      </c>
      <c r="J77" t="s">
        <v>1438</v>
      </c>
      <c r="K77" t="s">
        <v>1135</v>
      </c>
      <c r="M77" t="s">
        <v>1439</v>
      </c>
      <c r="O77">
        <v>3391316</v>
      </c>
    </row>
    <row r="78" spans="1:15" x14ac:dyDescent="0.25">
      <c r="A78">
        <v>44221</v>
      </c>
      <c r="B78" t="s">
        <v>1440</v>
      </c>
      <c r="C78" t="s">
        <v>1441</v>
      </c>
      <c r="D78" t="s">
        <v>1442</v>
      </c>
      <c r="E78" t="s">
        <v>1131</v>
      </c>
      <c r="F78">
        <v>5693000</v>
      </c>
      <c r="G78">
        <v>20</v>
      </c>
      <c r="H78" t="s">
        <v>1139</v>
      </c>
      <c r="I78" t="s">
        <v>1140</v>
      </c>
      <c r="J78" t="s">
        <v>1443</v>
      </c>
      <c r="K78" t="s">
        <v>1135</v>
      </c>
      <c r="M78" t="s">
        <v>1194</v>
      </c>
      <c r="O78">
        <v>7531073</v>
      </c>
    </row>
    <row r="79" spans="1:15" x14ac:dyDescent="0.25">
      <c r="A79">
        <v>44221</v>
      </c>
      <c r="B79" t="s">
        <v>1444</v>
      </c>
      <c r="C79" t="s">
        <v>1445</v>
      </c>
      <c r="D79" t="s">
        <v>1102</v>
      </c>
      <c r="E79" t="s">
        <v>1429</v>
      </c>
      <c r="F79">
        <v>1382074</v>
      </c>
      <c r="G79">
        <v>209</v>
      </c>
      <c r="H79" t="s">
        <v>1226</v>
      </c>
      <c r="I79" t="s">
        <v>1140</v>
      </c>
      <c r="J79" t="s">
        <v>1446</v>
      </c>
      <c r="K79" t="s">
        <v>1135</v>
      </c>
      <c r="M79" t="s">
        <v>1202</v>
      </c>
      <c r="O79">
        <v>6510106</v>
      </c>
    </row>
    <row r="80" spans="1:15" x14ac:dyDescent="0.25">
      <c r="A80">
        <v>44221</v>
      </c>
      <c r="B80" t="s">
        <v>1447</v>
      </c>
      <c r="C80" t="s">
        <v>1448</v>
      </c>
      <c r="D80" t="s">
        <v>1449</v>
      </c>
      <c r="E80" t="s">
        <v>1131</v>
      </c>
      <c r="F80">
        <v>2907000</v>
      </c>
      <c r="G80">
        <v>34</v>
      </c>
      <c r="H80" t="s">
        <v>1139</v>
      </c>
      <c r="I80" t="s">
        <v>1140</v>
      </c>
      <c r="J80" t="s">
        <v>1450</v>
      </c>
      <c r="K80" t="s">
        <v>1228</v>
      </c>
      <c r="M80" t="s">
        <v>1202</v>
      </c>
      <c r="O80">
        <v>8823988</v>
      </c>
    </row>
    <row r="81" spans="1:15" x14ac:dyDescent="0.25">
      <c r="A81">
        <v>44221</v>
      </c>
      <c r="B81" t="s">
        <v>1451</v>
      </c>
      <c r="C81" t="s">
        <v>1452</v>
      </c>
      <c r="D81" t="s">
        <v>1098</v>
      </c>
      <c r="E81" t="s">
        <v>1219</v>
      </c>
      <c r="F81">
        <v>1328648</v>
      </c>
      <c r="G81">
        <v>12</v>
      </c>
      <c r="H81" t="s">
        <v>1139</v>
      </c>
      <c r="I81" t="s">
        <v>1140</v>
      </c>
      <c r="J81" t="s">
        <v>1453</v>
      </c>
      <c r="K81" t="s">
        <v>1135</v>
      </c>
      <c r="M81" t="s">
        <v>1340</v>
      </c>
      <c r="O81">
        <v>4930042</v>
      </c>
    </row>
    <row r="82" spans="1:15" x14ac:dyDescent="0.25">
      <c r="A82">
        <v>44221</v>
      </c>
      <c r="B82" t="s">
        <v>1454</v>
      </c>
      <c r="C82" t="s">
        <v>1455</v>
      </c>
      <c r="D82" t="s">
        <v>1456</v>
      </c>
      <c r="E82" t="s">
        <v>1131</v>
      </c>
      <c r="F82">
        <v>15491775</v>
      </c>
      <c r="G82">
        <v>90</v>
      </c>
      <c r="H82" t="s">
        <v>1139</v>
      </c>
      <c r="I82" t="s">
        <v>1140</v>
      </c>
      <c r="J82" t="s">
        <v>1457</v>
      </c>
      <c r="K82" t="s">
        <v>1135</v>
      </c>
      <c r="M82" t="s">
        <v>1345</v>
      </c>
      <c r="O82">
        <v>4465137</v>
      </c>
    </row>
    <row r="83" spans="1:15" x14ac:dyDescent="0.25">
      <c r="A83">
        <v>44221</v>
      </c>
      <c r="B83" t="s">
        <v>1458</v>
      </c>
      <c r="C83" t="s">
        <v>1459</v>
      </c>
      <c r="D83" t="s">
        <v>1460</v>
      </c>
      <c r="E83" t="s">
        <v>1131</v>
      </c>
      <c r="F83">
        <v>841908</v>
      </c>
      <c r="G83">
        <v>30</v>
      </c>
      <c r="H83" t="s">
        <v>1139</v>
      </c>
      <c r="I83" t="s">
        <v>1140</v>
      </c>
      <c r="J83" t="s">
        <v>1461</v>
      </c>
      <c r="K83" t="s">
        <v>1135</v>
      </c>
      <c r="M83" t="s">
        <v>1462</v>
      </c>
      <c r="O83">
        <v>4038179</v>
      </c>
    </row>
    <row r="84" spans="1:15" x14ac:dyDescent="0.25">
      <c r="A84">
        <v>44221</v>
      </c>
      <c r="B84" t="s">
        <v>1463</v>
      </c>
      <c r="C84" t="s">
        <v>1464</v>
      </c>
      <c r="D84" t="s">
        <v>1465</v>
      </c>
      <c r="E84" t="s">
        <v>1131</v>
      </c>
      <c r="F84" t="s">
        <v>1466</v>
      </c>
      <c r="G84">
        <v>7</v>
      </c>
      <c r="H84" t="s">
        <v>1139</v>
      </c>
      <c r="I84" t="s">
        <v>1140</v>
      </c>
      <c r="J84" t="s">
        <v>1467</v>
      </c>
      <c r="K84" t="s">
        <v>1135</v>
      </c>
      <c r="M84" t="s">
        <v>1468</v>
      </c>
      <c r="O84">
        <v>6005517</v>
      </c>
    </row>
    <row r="85" spans="1:15" x14ac:dyDescent="0.25">
      <c r="A85">
        <v>44221</v>
      </c>
      <c r="B85" t="s">
        <v>1469</v>
      </c>
      <c r="C85" t="s">
        <v>1470</v>
      </c>
      <c r="D85" t="s">
        <v>1471</v>
      </c>
      <c r="E85" t="s">
        <v>1171</v>
      </c>
      <c r="F85">
        <v>399440</v>
      </c>
      <c r="G85">
        <v>8</v>
      </c>
      <c r="H85" t="s">
        <v>1139</v>
      </c>
      <c r="I85" t="s">
        <v>1140</v>
      </c>
      <c r="J85" t="s">
        <v>1472</v>
      </c>
      <c r="K85" t="s">
        <v>1135</v>
      </c>
      <c r="M85" t="s">
        <v>1202</v>
      </c>
      <c r="O85">
        <v>4259419</v>
      </c>
    </row>
    <row r="86" spans="1:15" x14ac:dyDescent="0.25">
      <c r="A86">
        <v>44221</v>
      </c>
      <c r="B86" t="s">
        <v>1473</v>
      </c>
      <c r="C86" t="s">
        <v>1474</v>
      </c>
      <c r="D86" t="s">
        <v>1475</v>
      </c>
      <c r="E86" t="s">
        <v>1171</v>
      </c>
      <c r="F86">
        <v>3808983</v>
      </c>
      <c r="G86">
        <v>38</v>
      </c>
      <c r="H86" t="s">
        <v>1139</v>
      </c>
      <c r="I86" t="s">
        <v>1140</v>
      </c>
      <c r="J86" t="s">
        <v>1476</v>
      </c>
      <c r="K86" t="s">
        <v>1228</v>
      </c>
      <c r="M86" t="s">
        <v>1345</v>
      </c>
      <c r="O86">
        <v>4251400</v>
      </c>
    </row>
    <row r="87" spans="1:15" x14ac:dyDescent="0.25">
      <c r="A87">
        <v>44221</v>
      </c>
      <c r="B87" t="s">
        <v>1477</v>
      </c>
      <c r="C87" t="s">
        <v>1478</v>
      </c>
      <c r="D87" t="s">
        <v>1479</v>
      </c>
      <c r="E87" t="s">
        <v>1131</v>
      </c>
      <c r="F87">
        <v>2605279</v>
      </c>
      <c r="G87">
        <v>34</v>
      </c>
      <c r="H87" t="s">
        <v>1480</v>
      </c>
      <c r="I87" t="s">
        <v>1140</v>
      </c>
      <c r="J87" t="s">
        <v>1481</v>
      </c>
      <c r="K87" t="s">
        <v>1135</v>
      </c>
      <c r="M87" t="s">
        <v>1482</v>
      </c>
      <c r="O87">
        <v>3645493</v>
      </c>
    </row>
    <row r="88" spans="1:15" x14ac:dyDescent="0.25">
      <c r="A88">
        <v>44221</v>
      </c>
      <c r="B88" t="s">
        <v>1483</v>
      </c>
      <c r="C88" t="s">
        <v>1484</v>
      </c>
      <c r="D88" t="s">
        <v>1485</v>
      </c>
      <c r="E88" t="s">
        <v>1171</v>
      </c>
      <c r="F88">
        <v>441111</v>
      </c>
      <c r="G88">
        <v>18</v>
      </c>
      <c r="H88" t="s">
        <v>1139</v>
      </c>
      <c r="I88" t="s">
        <v>1140</v>
      </c>
      <c r="J88" t="s">
        <v>1486</v>
      </c>
      <c r="K88" t="s">
        <v>1135</v>
      </c>
      <c r="M88" t="s">
        <v>1389</v>
      </c>
      <c r="O88">
        <v>4256880</v>
      </c>
    </row>
    <row r="89" spans="1:15" x14ac:dyDescent="0.25">
      <c r="A89">
        <v>44221</v>
      </c>
      <c r="B89" t="s">
        <v>1487</v>
      </c>
      <c r="C89" t="s">
        <v>1488</v>
      </c>
      <c r="D89" t="s">
        <v>1097</v>
      </c>
      <c r="E89" t="s">
        <v>1163</v>
      </c>
      <c r="F89">
        <v>971700</v>
      </c>
      <c r="G89">
        <v>10</v>
      </c>
      <c r="H89" t="s">
        <v>1242</v>
      </c>
      <c r="I89" t="s">
        <v>1140</v>
      </c>
      <c r="J89" t="s">
        <v>1489</v>
      </c>
      <c r="K89" t="s">
        <v>1135</v>
      </c>
      <c r="M89" t="s">
        <v>1490</v>
      </c>
      <c r="O89">
        <v>4147269</v>
      </c>
    </row>
    <row r="90" spans="1:15" x14ac:dyDescent="0.25">
      <c r="A90">
        <v>44221</v>
      </c>
      <c r="B90" t="s">
        <v>1491</v>
      </c>
      <c r="C90" t="s">
        <v>1491</v>
      </c>
      <c r="D90" t="s">
        <v>1492</v>
      </c>
      <c r="E90" t="s">
        <v>1298</v>
      </c>
      <c r="F90">
        <v>1620900</v>
      </c>
      <c r="G90">
        <v>14</v>
      </c>
      <c r="H90" t="s">
        <v>1139</v>
      </c>
      <c r="I90" t="s">
        <v>1140</v>
      </c>
      <c r="J90" t="s">
        <v>1493</v>
      </c>
      <c r="K90" t="s">
        <v>1135</v>
      </c>
      <c r="M90" t="s">
        <v>1389</v>
      </c>
      <c r="O90">
        <v>1319254</v>
      </c>
    </row>
    <row r="91" spans="1:15" x14ac:dyDescent="0.25">
      <c r="A91">
        <v>44221</v>
      </c>
      <c r="B91" t="s">
        <v>1494</v>
      </c>
      <c r="C91" t="s">
        <v>1495</v>
      </c>
      <c r="D91" t="s">
        <v>1449</v>
      </c>
      <c r="E91" t="s">
        <v>1131</v>
      </c>
      <c r="F91">
        <v>2936155</v>
      </c>
      <c r="G91">
        <v>24</v>
      </c>
      <c r="H91" t="s">
        <v>1496</v>
      </c>
      <c r="I91" t="s">
        <v>1140</v>
      </c>
      <c r="J91" t="s">
        <v>1497</v>
      </c>
      <c r="K91" t="s">
        <v>1135</v>
      </c>
      <c r="M91" t="s">
        <v>1498</v>
      </c>
      <c r="O91">
        <v>5050436</v>
      </c>
    </row>
    <row r="92" spans="1:15" x14ac:dyDescent="0.25">
      <c r="A92">
        <v>44221</v>
      </c>
      <c r="B92" t="s">
        <v>1499</v>
      </c>
      <c r="C92" t="s">
        <v>1500</v>
      </c>
      <c r="D92" t="s">
        <v>1501</v>
      </c>
      <c r="E92" t="s">
        <v>1219</v>
      </c>
      <c r="F92">
        <v>858209</v>
      </c>
      <c r="G92">
        <v>20</v>
      </c>
      <c r="H92" t="s">
        <v>1139</v>
      </c>
      <c r="I92" t="s">
        <v>1140</v>
      </c>
      <c r="J92" t="s">
        <v>1502</v>
      </c>
      <c r="K92" t="s">
        <v>1135</v>
      </c>
      <c r="M92" t="s">
        <v>1202</v>
      </c>
      <c r="O92">
        <v>8385271</v>
      </c>
    </row>
    <row r="93" spans="1:15" x14ac:dyDescent="0.25">
      <c r="A93">
        <v>44221</v>
      </c>
      <c r="B93" t="s">
        <v>1503</v>
      </c>
      <c r="C93" t="s">
        <v>1503</v>
      </c>
      <c r="D93" t="s">
        <v>1100</v>
      </c>
      <c r="E93" t="s">
        <v>1147</v>
      </c>
      <c r="F93">
        <v>2481000</v>
      </c>
      <c r="G93">
        <v>14</v>
      </c>
      <c r="H93" t="s">
        <v>1139</v>
      </c>
      <c r="I93" t="s">
        <v>1140</v>
      </c>
      <c r="J93" t="s">
        <v>1504</v>
      </c>
      <c r="K93" t="s">
        <v>1228</v>
      </c>
      <c r="L93">
        <v>44251</v>
      </c>
      <c r="M93" t="s">
        <v>1505</v>
      </c>
      <c r="O93">
        <v>2480616</v>
      </c>
    </row>
    <row r="94" spans="1:15" x14ac:dyDescent="0.25">
      <c r="A94">
        <v>44221</v>
      </c>
      <c r="B94" t="s">
        <v>1506</v>
      </c>
      <c r="C94" t="s">
        <v>1506</v>
      </c>
      <c r="D94" t="s">
        <v>1507</v>
      </c>
      <c r="E94" t="s">
        <v>1131</v>
      </c>
      <c r="F94">
        <v>11094423</v>
      </c>
      <c r="G94">
        <v>65</v>
      </c>
      <c r="H94" t="s">
        <v>1139</v>
      </c>
      <c r="I94" t="s">
        <v>1140</v>
      </c>
      <c r="J94" t="s">
        <v>1508</v>
      </c>
      <c r="K94" t="s">
        <v>1135</v>
      </c>
      <c r="M94" t="s">
        <v>1509</v>
      </c>
      <c r="O94">
        <v>6394372</v>
      </c>
    </row>
    <row r="95" spans="1:15" x14ac:dyDescent="0.25">
      <c r="A95">
        <v>44221</v>
      </c>
      <c r="B95" t="s">
        <v>1510</v>
      </c>
      <c r="C95" t="s">
        <v>1510</v>
      </c>
      <c r="D95" t="s">
        <v>1511</v>
      </c>
      <c r="E95" t="s">
        <v>1131</v>
      </c>
      <c r="F95">
        <v>2151272</v>
      </c>
      <c r="G95">
        <v>21</v>
      </c>
      <c r="H95" t="s">
        <v>1139</v>
      </c>
      <c r="I95" t="s">
        <v>1140</v>
      </c>
      <c r="J95" t="s">
        <v>1512</v>
      </c>
      <c r="K95" t="s">
        <v>1135</v>
      </c>
      <c r="M95" t="s">
        <v>1202</v>
      </c>
      <c r="O95">
        <v>4510733</v>
      </c>
    </row>
    <row r="96" spans="1:15" x14ac:dyDescent="0.25">
      <c r="A96">
        <v>44221</v>
      </c>
      <c r="B96" t="s">
        <v>1513</v>
      </c>
      <c r="C96" t="s">
        <v>1513</v>
      </c>
      <c r="D96" t="s">
        <v>1302</v>
      </c>
      <c r="E96" t="s">
        <v>1131</v>
      </c>
      <c r="F96">
        <v>375864</v>
      </c>
      <c r="G96">
        <v>4</v>
      </c>
      <c r="H96" t="s">
        <v>1514</v>
      </c>
      <c r="I96" t="s">
        <v>1140</v>
      </c>
      <c r="J96" t="s">
        <v>1515</v>
      </c>
      <c r="K96" t="s">
        <v>1135</v>
      </c>
      <c r="M96" t="s">
        <v>1202</v>
      </c>
      <c r="O96">
        <v>3136419</v>
      </c>
    </row>
    <row r="97" spans="1:15" x14ac:dyDescent="0.25">
      <c r="A97">
        <v>44221</v>
      </c>
      <c r="B97" t="s">
        <v>1516</v>
      </c>
      <c r="C97" t="s">
        <v>1516</v>
      </c>
      <c r="D97" t="s">
        <v>1517</v>
      </c>
      <c r="E97" t="s">
        <v>1131</v>
      </c>
      <c r="F97">
        <v>4761241</v>
      </c>
      <c r="G97">
        <v>40</v>
      </c>
      <c r="H97" t="s">
        <v>1139</v>
      </c>
      <c r="I97" t="s">
        <v>1140</v>
      </c>
      <c r="J97" t="s">
        <v>1518</v>
      </c>
      <c r="K97" t="s">
        <v>1135</v>
      </c>
      <c r="O97">
        <v>6514042</v>
      </c>
    </row>
    <row r="98" spans="1:15" x14ac:dyDescent="0.25">
      <c r="A98">
        <v>44221</v>
      </c>
      <c r="B98" t="s">
        <v>1519</v>
      </c>
      <c r="C98" t="s">
        <v>1520</v>
      </c>
      <c r="D98" t="s">
        <v>1083</v>
      </c>
      <c r="E98" t="s">
        <v>1131</v>
      </c>
      <c r="F98">
        <v>12192200</v>
      </c>
      <c r="G98">
        <v>65</v>
      </c>
      <c r="H98" t="s">
        <v>1139</v>
      </c>
      <c r="I98" t="s">
        <v>1140</v>
      </c>
      <c r="J98" t="s">
        <v>1521</v>
      </c>
      <c r="K98" t="s">
        <v>1135</v>
      </c>
      <c r="O98">
        <v>3767888</v>
      </c>
    </row>
    <row r="99" spans="1:15" x14ac:dyDescent="0.25">
      <c r="A99">
        <v>44221</v>
      </c>
      <c r="B99" t="s">
        <v>1522</v>
      </c>
      <c r="C99" t="s">
        <v>1522</v>
      </c>
      <c r="D99" t="s">
        <v>1523</v>
      </c>
      <c r="E99" t="s">
        <v>1131</v>
      </c>
      <c r="F99">
        <v>4451320</v>
      </c>
      <c r="G99">
        <v>24</v>
      </c>
      <c r="H99" t="s">
        <v>1139</v>
      </c>
      <c r="I99" t="s">
        <v>1140</v>
      </c>
      <c r="J99" t="s">
        <v>1524</v>
      </c>
      <c r="K99" t="s">
        <v>1135</v>
      </c>
      <c r="M99" t="s">
        <v>1439</v>
      </c>
      <c r="O99" t="s">
        <v>1525</v>
      </c>
    </row>
    <row r="100" spans="1:15" x14ac:dyDescent="0.25">
      <c r="A100">
        <v>44221</v>
      </c>
      <c r="B100" t="s">
        <v>1526</v>
      </c>
      <c r="C100" t="s">
        <v>1527</v>
      </c>
      <c r="D100" t="s">
        <v>1107</v>
      </c>
      <c r="E100" t="s">
        <v>1131</v>
      </c>
      <c r="F100">
        <v>1224326058</v>
      </c>
      <c r="G100">
        <v>58680</v>
      </c>
      <c r="I100" t="s">
        <v>1140</v>
      </c>
      <c r="J100" t="s">
        <v>1528</v>
      </c>
      <c r="K100" t="s">
        <v>1135</v>
      </c>
      <c r="M100" t="s">
        <v>1389</v>
      </c>
      <c r="O100" t="s">
        <v>1529</v>
      </c>
    </row>
    <row r="101" spans="1:15" x14ac:dyDescent="0.25">
      <c r="A101">
        <v>44221</v>
      </c>
      <c r="B101" t="s">
        <v>1530</v>
      </c>
      <c r="C101" t="s">
        <v>1531</v>
      </c>
      <c r="D101" t="s">
        <v>1532</v>
      </c>
      <c r="E101" t="s">
        <v>1131</v>
      </c>
      <c r="F101">
        <v>276368753</v>
      </c>
      <c r="G101">
        <v>2180</v>
      </c>
      <c r="H101" t="s">
        <v>1139</v>
      </c>
      <c r="I101" t="s">
        <v>1140</v>
      </c>
      <c r="J101" t="s">
        <v>1533</v>
      </c>
      <c r="K101" t="s">
        <v>1135</v>
      </c>
      <c r="M101" t="s">
        <v>1534</v>
      </c>
      <c r="O101">
        <v>2357908</v>
      </c>
    </row>
    <row r="102" spans="1:15" x14ac:dyDescent="0.25">
      <c r="A102">
        <v>44221</v>
      </c>
      <c r="B102" t="s">
        <v>1535</v>
      </c>
      <c r="C102" t="s">
        <v>1527</v>
      </c>
      <c r="D102" t="s">
        <v>1082</v>
      </c>
      <c r="E102" t="s">
        <v>1131</v>
      </c>
      <c r="F102">
        <v>167915638</v>
      </c>
      <c r="G102">
        <v>698</v>
      </c>
      <c r="I102" t="s">
        <v>1140</v>
      </c>
      <c r="J102" t="s">
        <v>1536</v>
      </c>
      <c r="K102" t="s">
        <v>1135</v>
      </c>
      <c r="M102" t="s">
        <v>1537</v>
      </c>
      <c r="O102">
        <v>2446728</v>
      </c>
    </row>
    <row r="103" spans="1:15" x14ac:dyDescent="0.25">
      <c r="A103">
        <v>44221</v>
      </c>
      <c r="B103" t="s">
        <v>1538</v>
      </c>
      <c r="C103" t="s">
        <v>1527</v>
      </c>
      <c r="D103" t="s">
        <v>1527</v>
      </c>
      <c r="E103" t="s">
        <v>1147</v>
      </c>
      <c r="F103">
        <v>724666667</v>
      </c>
      <c r="G103">
        <v>1500</v>
      </c>
      <c r="I103" t="s">
        <v>1140</v>
      </c>
      <c r="J103" t="s">
        <v>1539</v>
      </c>
      <c r="K103" t="s">
        <v>1135</v>
      </c>
      <c r="M103" t="s">
        <v>1202</v>
      </c>
      <c r="O103" t="s">
        <v>1540</v>
      </c>
    </row>
    <row r="104" spans="1:15" x14ac:dyDescent="0.25">
      <c r="A104">
        <v>44221</v>
      </c>
      <c r="B104" t="s">
        <v>1541</v>
      </c>
      <c r="C104" t="s">
        <v>1542</v>
      </c>
      <c r="D104" t="s">
        <v>1543</v>
      </c>
      <c r="E104" t="s">
        <v>1205</v>
      </c>
      <c r="F104">
        <v>6361000</v>
      </c>
      <c r="G104">
        <v>63</v>
      </c>
      <c r="I104" t="s">
        <v>1140</v>
      </c>
      <c r="J104" t="s">
        <v>1544</v>
      </c>
      <c r="K104" t="s">
        <v>1135</v>
      </c>
      <c r="M104" t="s">
        <v>1545</v>
      </c>
      <c r="O104">
        <v>8434714</v>
      </c>
    </row>
    <row r="105" spans="1:15" x14ac:dyDescent="0.25">
      <c r="A105">
        <v>44207</v>
      </c>
      <c r="B105" t="s">
        <v>1546</v>
      </c>
      <c r="E105" t="s">
        <v>1171</v>
      </c>
      <c r="F105">
        <v>2249313</v>
      </c>
      <c r="G105">
        <v>23</v>
      </c>
      <c r="H105" t="s">
        <v>1547</v>
      </c>
      <c r="I105" t="s">
        <v>1192</v>
      </c>
      <c r="K105" t="s">
        <v>1228</v>
      </c>
      <c r="L105">
        <v>44218</v>
      </c>
      <c r="O105">
        <v>2774202</v>
      </c>
    </row>
    <row r="106" spans="1:15" x14ac:dyDescent="0.25">
      <c r="A106">
        <v>44207</v>
      </c>
      <c r="B106" t="s">
        <v>1548</v>
      </c>
      <c r="C106" t="s">
        <v>1549</v>
      </c>
      <c r="E106" t="s">
        <v>1171</v>
      </c>
      <c r="F106">
        <v>115944917</v>
      </c>
      <c r="G106">
        <v>1203</v>
      </c>
      <c r="H106" t="s">
        <v>1527</v>
      </c>
      <c r="I106" t="s">
        <v>1192</v>
      </c>
      <c r="K106" t="s">
        <v>1228</v>
      </c>
      <c r="L106">
        <v>44218</v>
      </c>
      <c r="O106">
        <v>9149329</v>
      </c>
    </row>
    <row r="107" spans="1:15" x14ac:dyDescent="0.25">
      <c r="A107">
        <v>44207</v>
      </c>
      <c r="B107" t="s">
        <v>1550</v>
      </c>
      <c r="C107" t="s">
        <v>1549</v>
      </c>
      <c r="D107" t="s">
        <v>1551</v>
      </c>
      <c r="E107" t="s">
        <v>1171</v>
      </c>
      <c r="F107">
        <v>17410385</v>
      </c>
      <c r="G107">
        <v>78</v>
      </c>
      <c r="H107" t="s">
        <v>1552</v>
      </c>
      <c r="I107" t="s">
        <v>1192</v>
      </c>
      <c r="J107" t="s">
        <v>1553</v>
      </c>
      <c r="K107" t="s">
        <v>1135</v>
      </c>
      <c r="O107" t="s">
        <v>1554</v>
      </c>
    </row>
    <row r="108" spans="1:15" x14ac:dyDescent="0.25">
      <c r="A108">
        <v>44207</v>
      </c>
      <c r="B108" t="s">
        <v>1555</v>
      </c>
      <c r="D108" t="s">
        <v>1556</v>
      </c>
      <c r="E108" t="s">
        <v>1181</v>
      </c>
      <c r="F108">
        <v>2379749</v>
      </c>
      <c r="G108">
        <v>12</v>
      </c>
      <c r="H108" t="s">
        <v>1552</v>
      </c>
      <c r="I108" t="s">
        <v>1192</v>
      </c>
      <c r="J108" t="s">
        <v>1557</v>
      </c>
      <c r="K108" t="s">
        <v>1135</v>
      </c>
      <c r="O108">
        <v>8352966</v>
      </c>
    </row>
    <row r="109" spans="1:15" x14ac:dyDescent="0.25">
      <c r="A109">
        <v>44207</v>
      </c>
      <c r="B109" t="s">
        <v>1558</v>
      </c>
      <c r="D109" t="s">
        <v>1559</v>
      </c>
      <c r="E109" t="s">
        <v>1219</v>
      </c>
      <c r="F109" t="s">
        <v>1560</v>
      </c>
      <c r="G109">
        <v>7</v>
      </c>
      <c r="H109" t="s">
        <v>1552</v>
      </c>
      <c r="I109" t="s">
        <v>1192</v>
      </c>
      <c r="J109" t="s">
        <v>1561</v>
      </c>
      <c r="K109" t="s">
        <v>1135</v>
      </c>
      <c r="O109">
        <v>1113414</v>
      </c>
    </row>
    <row r="110" spans="1:15" x14ac:dyDescent="0.25">
      <c r="A110">
        <v>44200</v>
      </c>
      <c r="B110" t="s">
        <v>1207</v>
      </c>
      <c r="D110" t="s">
        <v>1093</v>
      </c>
      <c r="E110" t="s">
        <v>1205</v>
      </c>
      <c r="F110">
        <v>4087720</v>
      </c>
      <c r="G110">
        <v>30</v>
      </c>
      <c r="H110" t="s">
        <v>1552</v>
      </c>
      <c r="I110" t="s">
        <v>1192</v>
      </c>
      <c r="J110" t="s">
        <v>1562</v>
      </c>
      <c r="K110" t="s">
        <v>1135</v>
      </c>
      <c r="O110">
        <v>4902869</v>
      </c>
    </row>
    <row r="111" spans="1:15" x14ac:dyDescent="0.25">
      <c r="A111">
        <v>44200</v>
      </c>
      <c r="B111" t="s">
        <v>1203</v>
      </c>
      <c r="D111" t="s">
        <v>1093</v>
      </c>
      <c r="E111" t="s">
        <v>1205</v>
      </c>
      <c r="F111">
        <v>5558281</v>
      </c>
      <c r="G111">
        <v>40</v>
      </c>
      <c r="H111" t="s">
        <v>1552</v>
      </c>
      <c r="I111" t="s">
        <v>1192</v>
      </c>
      <c r="J111" t="s">
        <v>1562</v>
      </c>
      <c r="K111" t="s">
        <v>1135</v>
      </c>
      <c r="O111">
        <v>4902870</v>
      </c>
    </row>
    <row r="112" spans="1:15" x14ac:dyDescent="0.25">
      <c r="A112">
        <v>44200</v>
      </c>
      <c r="B112" t="s">
        <v>1209</v>
      </c>
      <c r="D112" t="s">
        <v>1093</v>
      </c>
      <c r="E112" t="s">
        <v>1205</v>
      </c>
      <c r="F112">
        <v>8227114</v>
      </c>
      <c r="G112">
        <v>60</v>
      </c>
      <c r="H112" t="s">
        <v>1552</v>
      </c>
      <c r="I112" t="s">
        <v>1192</v>
      </c>
      <c r="J112" t="s">
        <v>1562</v>
      </c>
      <c r="K112" t="s">
        <v>1135</v>
      </c>
      <c r="O112">
        <v>4902868</v>
      </c>
    </row>
    <row r="113" spans="1:15" x14ac:dyDescent="0.25">
      <c r="A113">
        <v>44200</v>
      </c>
      <c r="B113" t="s">
        <v>1199</v>
      </c>
      <c r="C113" t="s">
        <v>1199</v>
      </c>
      <c r="D113" t="s">
        <v>1200</v>
      </c>
      <c r="E113" t="s">
        <v>1131</v>
      </c>
      <c r="F113">
        <v>1500000</v>
      </c>
      <c r="G113">
        <v>16</v>
      </c>
      <c r="H113" t="s">
        <v>1563</v>
      </c>
      <c r="I113" t="s">
        <v>1148</v>
      </c>
      <c r="J113" t="s">
        <v>1564</v>
      </c>
      <c r="K113" t="s">
        <v>1135</v>
      </c>
      <c r="O113">
        <v>6725076</v>
      </c>
    </row>
    <row r="114" spans="1:15" x14ac:dyDescent="0.25">
      <c r="A114">
        <v>44196</v>
      </c>
      <c r="B114" t="s">
        <v>1207</v>
      </c>
      <c r="C114" t="s">
        <v>1565</v>
      </c>
      <c r="D114" t="s">
        <v>1200</v>
      </c>
      <c r="E114" t="s">
        <v>1131</v>
      </c>
      <c r="F114">
        <v>14214000</v>
      </c>
      <c r="G114">
        <v>60</v>
      </c>
      <c r="H114" t="s">
        <v>1139</v>
      </c>
      <c r="I114" t="s">
        <v>1148</v>
      </c>
      <c r="J114" t="s">
        <v>1566</v>
      </c>
      <c r="K114" t="s">
        <v>1135</v>
      </c>
      <c r="O114">
        <v>4902869</v>
      </c>
    </row>
    <row r="115" spans="1:15" x14ac:dyDescent="0.25">
      <c r="A115">
        <v>44196</v>
      </c>
      <c r="B115" t="s">
        <v>1203</v>
      </c>
      <c r="C115" t="s">
        <v>1567</v>
      </c>
      <c r="D115" t="s">
        <v>1108</v>
      </c>
      <c r="E115" t="s">
        <v>1147</v>
      </c>
      <c r="F115">
        <v>62300000</v>
      </c>
      <c r="G115">
        <v>156</v>
      </c>
      <c r="H115" t="s">
        <v>1139</v>
      </c>
      <c r="I115" t="s">
        <v>1148</v>
      </c>
      <c r="J115" t="s">
        <v>1568</v>
      </c>
      <c r="K115" t="s">
        <v>1135</v>
      </c>
      <c r="O115">
        <v>4902870</v>
      </c>
    </row>
    <row r="116" spans="1:15" x14ac:dyDescent="0.25">
      <c r="A116">
        <v>44196</v>
      </c>
      <c r="B116" t="s">
        <v>1209</v>
      </c>
      <c r="C116" t="s">
        <v>1569</v>
      </c>
      <c r="D116" t="s">
        <v>1107</v>
      </c>
      <c r="E116" t="s">
        <v>1131</v>
      </c>
      <c r="F116">
        <v>394000000</v>
      </c>
      <c r="G116">
        <v>844</v>
      </c>
      <c r="H116" t="s">
        <v>1139</v>
      </c>
      <c r="I116" t="s">
        <v>1148</v>
      </c>
      <c r="J116" t="s">
        <v>1570</v>
      </c>
      <c r="K116" t="s">
        <v>1135</v>
      </c>
      <c r="O116">
        <v>4902868</v>
      </c>
    </row>
    <row r="117" spans="1:15" x14ac:dyDescent="0.25">
      <c r="A117">
        <v>44196</v>
      </c>
      <c r="B117" t="s">
        <v>1199</v>
      </c>
      <c r="C117" t="s">
        <v>1571</v>
      </c>
      <c r="D117" t="s">
        <v>1092</v>
      </c>
      <c r="E117" t="s">
        <v>1171</v>
      </c>
      <c r="F117">
        <v>31300000</v>
      </c>
      <c r="G117">
        <v>111</v>
      </c>
      <c r="H117" t="s">
        <v>1139</v>
      </c>
      <c r="I117" t="s">
        <v>1148</v>
      </c>
      <c r="J117" t="s">
        <v>1572</v>
      </c>
      <c r="K117" t="s">
        <v>1135</v>
      </c>
      <c r="O117">
        <v>6725076</v>
      </c>
    </row>
    <row r="118" spans="1:15" x14ac:dyDescent="0.25">
      <c r="A118">
        <v>44196</v>
      </c>
      <c r="B118" t="s">
        <v>1573</v>
      </c>
      <c r="C118" t="s">
        <v>1574</v>
      </c>
      <c r="D118" t="s">
        <v>1107</v>
      </c>
      <c r="E118" t="s">
        <v>1131</v>
      </c>
      <c r="F118">
        <v>444000000</v>
      </c>
      <c r="G118">
        <v>844</v>
      </c>
      <c r="H118" t="s">
        <v>1139</v>
      </c>
      <c r="I118" t="s">
        <v>1148</v>
      </c>
      <c r="J118" t="s">
        <v>1575</v>
      </c>
      <c r="K118" t="s">
        <v>1135</v>
      </c>
      <c r="O118">
        <v>7275089</v>
      </c>
    </row>
    <row r="119" spans="1:15" x14ac:dyDescent="0.25">
      <c r="A119">
        <v>44186</v>
      </c>
      <c r="B119" t="s">
        <v>1576</v>
      </c>
      <c r="C119" t="s">
        <v>1577</v>
      </c>
      <c r="D119" t="s">
        <v>1578</v>
      </c>
      <c r="E119" t="s">
        <v>1181</v>
      </c>
      <c r="F119">
        <v>498350</v>
      </c>
      <c r="G119">
        <v>4</v>
      </c>
      <c r="H119" t="s">
        <v>1579</v>
      </c>
      <c r="I119" t="s">
        <v>1148</v>
      </c>
      <c r="J119" t="s">
        <v>1580</v>
      </c>
      <c r="K119" t="s">
        <v>1135</v>
      </c>
      <c r="M119" t="s">
        <v>1581</v>
      </c>
      <c r="N119">
        <v>44136</v>
      </c>
      <c r="O119">
        <v>6047585</v>
      </c>
    </row>
    <row r="120" spans="1:15" x14ac:dyDescent="0.25">
      <c r="A120">
        <v>44179</v>
      </c>
      <c r="B120" t="s">
        <v>1582</v>
      </c>
      <c r="C120" t="s">
        <v>1583</v>
      </c>
      <c r="D120" t="s">
        <v>1584</v>
      </c>
      <c r="E120" t="s">
        <v>1585</v>
      </c>
      <c r="F120">
        <v>22200000</v>
      </c>
      <c r="G120">
        <v>87</v>
      </c>
      <c r="H120" t="s">
        <v>1139</v>
      </c>
      <c r="I120" t="s">
        <v>1148</v>
      </c>
      <c r="J120" t="s">
        <v>1586</v>
      </c>
      <c r="K120" t="s">
        <v>1135</v>
      </c>
      <c r="M120" t="s">
        <v>1587</v>
      </c>
      <c r="O120">
        <v>9750656</v>
      </c>
    </row>
    <row r="121" spans="1:15" x14ac:dyDescent="0.25">
      <c r="A121">
        <v>44173</v>
      </c>
      <c r="B121" t="s">
        <v>1588</v>
      </c>
      <c r="C121" t="s">
        <v>1589</v>
      </c>
      <c r="D121" t="s">
        <v>1088</v>
      </c>
      <c r="E121" t="s">
        <v>1147</v>
      </c>
      <c r="F121">
        <v>22750000</v>
      </c>
      <c r="G121">
        <v>42</v>
      </c>
      <c r="H121" t="s">
        <v>1139</v>
      </c>
      <c r="I121" t="s">
        <v>1148</v>
      </c>
      <c r="J121" t="s">
        <v>1590</v>
      </c>
      <c r="K121" t="s">
        <v>1135</v>
      </c>
      <c r="O121">
        <v>3148188</v>
      </c>
    </row>
    <row r="122" spans="1:15" x14ac:dyDescent="0.25">
      <c r="A122">
        <v>44173</v>
      </c>
      <c r="B122" t="s">
        <v>1591</v>
      </c>
      <c r="C122" t="s">
        <v>1592</v>
      </c>
      <c r="D122" t="s">
        <v>1479</v>
      </c>
      <c r="E122" t="s">
        <v>1131</v>
      </c>
      <c r="F122">
        <v>25950000</v>
      </c>
      <c r="G122">
        <v>93</v>
      </c>
      <c r="H122" t="s">
        <v>1139</v>
      </c>
      <c r="I122" t="s">
        <v>1148</v>
      </c>
      <c r="J122" t="s">
        <v>1593</v>
      </c>
      <c r="K122" t="s">
        <v>1135</v>
      </c>
      <c r="O122">
        <v>1772033</v>
      </c>
    </row>
    <row r="123" spans="1:15" x14ac:dyDescent="0.25">
      <c r="A123">
        <v>44173</v>
      </c>
      <c r="B123" t="s">
        <v>1594</v>
      </c>
      <c r="C123" t="s">
        <v>1595</v>
      </c>
      <c r="D123" t="s">
        <v>1101</v>
      </c>
      <c r="E123" t="s">
        <v>1171</v>
      </c>
      <c r="F123">
        <v>16570000</v>
      </c>
      <c r="G123">
        <v>71</v>
      </c>
      <c r="H123" t="s">
        <v>1139</v>
      </c>
      <c r="I123" t="s">
        <v>1148</v>
      </c>
      <c r="J123" t="s">
        <v>1596</v>
      </c>
      <c r="K123" t="s">
        <v>1135</v>
      </c>
      <c r="O123">
        <v>1271146</v>
      </c>
    </row>
    <row r="124" spans="1:15" x14ac:dyDescent="0.25">
      <c r="A124">
        <v>44173</v>
      </c>
      <c r="B124" t="s">
        <v>1597</v>
      </c>
      <c r="C124" t="s">
        <v>1598</v>
      </c>
      <c r="D124" t="s">
        <v>1088</v>
      </c>
      <c r="E124" t="s">
        <v>1147</v>
      </c>
      <c r="F124">
        <v>46600000</v>
      </c>
      <c r="G124">
        <v>94</v>
      </c>
      <c r="H124" t="s">
        <v>1139</v>
      </c>
      <c r="I124" t="s">
        <v>1148</v>
      </c>
      <c r="J124" t="s">
        <v>1188</v>
      </c>
      <c r="K124" t="s">
        <v>1135</v>
      </c>
      <c r="O124">
        <v>1090236</v>
      </c>
    </row>
    <row r="125" spans="1:15" x14ac:dyDescent="0.25">
      <c r="A125">
        <v>44173</v>
      </c>
      <c r="B125" t="s">
        <v>1599</v>
      </c>
      <c r="C125" t="s">
        <v>1600</v>
      </c>
      <c r="D125" t="s">
        <v>1088</v>
      </c>
      <c r="E125" t="s">
        <v>1147</v>
      </c>
      <c r="F125">
        <v>39775000</v>
      </c>
      <c r="G125">
        <v>119</v>
      </c>
      <c r="H125" t="s">
        <v>1139</v>
      </c>
      <c r="I125" t="s">
        <v>1148</v>
      </c>
      <c r="J125" t="s">
        <v>1601</v>
      </c>
      <c r="K125" t="s">
        <v>1135</v>
      </c>
      <c r="O125">
        <v>1288373</v>
      </c>
    </row>
    <row r="126" spans="1:15" x14ac:dyDescent="0.25">
      <c r="A126">
        <v>44173</v>
      </c>
      <c r="B126" t="s">
        <v>1602</v>
      </c>
      <c r="C126" t="s">
        <v>1603</v>
      </c>
      <c r="D126" t="s">
        <v>1100</v>
      </c>
      <c r="E126" t="s">
        <v>1147</v>
      </c>
      <c r="F126">
        <v>15500000</v>
      </c>
      <c r="G126">
        <v>48</v>
      </c>
      <c r="H126" t="s">
        <v>1139</v>
      </c>
      <c r="I126" t="s">
        <v>1148</v>
      </c>
      <c r="J126" t="s">
        <v>1604</v>
      </c>
      <c r="K126" t="s">
        <v>1135</v>
      </c>
      <c r="O126">
        <v>7386795</v>
      </c>
    </row>
    <row r="127" spans="1:15" x14ac:dyDescent="0.25">
      <c r="A127">
        <v>44173</v>
      </c>
      <c r="B127" t="s">
        <v>1605</v>
      </c>
      <c r="C127" t="s">
        <v>1606</v>
      </c>
      <c r="D127" t="s">
        <v>1085</v>
      </c>
      <c r="E127" t="s">
        <v>1171</v>
      </c>
      <c r="F127">
        <v>5391000</v>
      </c>
      <c r="G127">
        <v>32</v>
      </c>
      <c r="H127" t="s">
        <v>1139</v>
      </c>
      <c r="I127" t="s">
        <v>1148</v>
      </c>
      <c r="J127" t="s">
        <v>1607</v>
      </c>
      <c r="K127" t="s">
        <v>1135</v>
      </c>
      <c r="O127">
        <v>1496541</v>
      </c>
    </row>
    <row r="128" spans="1:15" x14ac:dyDescent="0.25">
      <c r="A128">
        <v>44173</v>
      </c>
      <c r="B128" t="s">
        <v>1608</v>
      </c>
      <c r="C128" t="s">
        <v>1609</v>
      </c>
      <c r="D128" t="s">
        <v>1107</v>
      </c>
      <c r="E128" t="s">
        <v>1131</v>
      </c>
      <c r="F128">
        <v>34100000</v>
      </c>
      <c r="G128">
        <v>68</v>
      </c>
      <c r="H128" t="s">
        <v>1139</v>
      </c>
      <c r="I128" t="s">
        <v>1148</v>
      </c>
      <c r="J128" t="s">
        <v>1610</v>
      </c>
      <c r="K128" t="s">
        <v>1135</v>
      </c>
      <c r="O128">
        <v>5845782</v>
      </c>
    </row>
    <row r="129" spans="1:15" x14ac:dyDescent="0.25">
      <c r="A129">
        <v>44173</v>
      </c>
      <c r="B129" t="s">
        <v>1611</v>
      </c>
      <c r="C129" t="s">
        <v>1612</v>
      </c>
      <c r="D129" t="s">
        <v>1090</v>
      </c>
      <c r="E129" t="s">
        <v>1131</v>
      </c>
      <c r="F129">
        <v>8500000</v>
      </c>
      <c r="G129">
        <v>27</v>
      </c>
      <c r="H129" t="s">
        <v>1139</v>
      </c>
      <c r="I129" t="s">
        <v>1148</v>
      </c>
      <c r="J129" t="s">
        <v>1613</v>
      </c>
      <c r="K129" t="s">
        <v>1228</v>
      </c>
      <c r="L129">
        <v>44232</v>
      </c>
      <c r="O129">
        <v>1766374</v>
      </c>
    </row>
    <row r="130" spans="1:15" x14ac:dyDescent="0.25">
      <c r="A130">
        <v>44173</v>
      </c>
      <c r="B130" t="s">
        <v>1614</v>
      </c>
      <c r="C130" t="s">
        <v>1615</v>
      </c>
      <c r="D130" t="s">
        <v>1094</v>
      </c>
      <c r="E130" t="s">
        <v>1147</v>
      </c>
      <c r="F130">
        <v>5000000</v>
      </c>
      <c r="G130">
        <v>28</v>
      </c>
      <c r="H130" t="s">
        <v>1139</v>
      </c>
      <c r="I130" t="s">
        <v>1148</v>
      </c>
      <c r="J130" t="s">
        <v>1616</v>
      </c>
      <c r="K130" t="s">
        <v>1135</v>
      </c>
      <c r="O130">
        <v>9308535</v>
      </c>
    </row>
    <row r="131" spans="1:15" x14ac:dyDescent="0.25">
      <c r="A131">
        <v>44173</v>
      </c>
      <c r="B131" t="s">
        <v>1617</v>
      </c>
      <c r="C131" t="s">
        <v>1618</v>
      </c>
      <c r="D131" t="s">
        <v>1619</v>
      </c>
      <c r="E131" t="s">
        <v>1147</v>
      </c>
      <c r="F131">
        <v>8750000</v>
      </c>
      <c r="G131">
        <v>27</v>
      </c>
      <c r="H131" t="s">
        <v>1139</v>
      </c>
      <c r="I131" t="s">
        <v>1148</v>
      </c>
      <c r="J131" t="s">
        <v>1620</v>
      </c>
      <c r="K131" t="s">
        <v>1135</v>
      </c>
      <c r="O131">
        <v>6829650</v>
      </c>
    </row>
    <row r="132" spans="1:15" x14ac:dyDescent="0.25">
      <c r="A132">
        <v>44173</v>
      </c>
      <c r="B132" t="s">
        <v>1582</v>
      </c>
      <c r="C132" t="s">
        <v>1583</v>
      </c>
      <c r="D132" t="s">
        <v>1584</v>
      </c>
      <c r="E132" t="s">
        <v>1585</v>
      </c>
      <c r="F132">
        <v>22200000</v>
      </c>
      <c r="G132">
        <v>87</v>
      </c>
      <c r="H132" t="s">
        <v>1139</v>
      </c>
      <c r="I132" t="s">
        <v>1148</v>
      </c>
      <c r="J132" t="s">
        <v>1621</v>
      </c>
      <c r="K132" t="s">
        <v>1135</v>
      </c>
      <c r="O132">
        <v>9750656</v>
      </c>
    </row>
    <row r="133" spans="1:15" x14ac:dyDescent="0.25">
      <c r="A133">
        <v>44173</v>
      </c>
      <c r="B133" t="s">
        <v>1622</v>
      </c>
      <c r="C133" t="s">
        <v>1623</v>
      </c>
      <c r="D133" t="s">
        <v>1624</v>
      </c>
      <c r="E133" t="s">
        <v>1147</v>
      </c>
      <c r="F133">
        <v>135000000</v>
      </c>
      <c r="G133">
        <v>294</v>
      </c>
      <c r="H133" t="s">
        <v>1139</v>
      </c>
      <c r="I133" t="s">
        <v>1148</v>
      </c>
      <c r="J133" t="s">
        <v>1625</v>
      </c>
      <c r="K133" t="s">
        <v>1135</v>
      </c>
      <c r="O133">
        <v>8475132</v>
      </c>
    </row>
    <row r="134" spans="1:15" x14ac:dyDescent="0.25">
      <c r="A134">
        <v>44173</v>
      </c>
      <c r="B134" t="s">
        <v>1626</v>
      </c>
      <c r="C134" t="s">
        <v>1627</v>
      </c>
      <c r="D134" t="s">
        <v>1090</v>
      </c>
      <c r="E134" t="s">
        <v>1131</v>
      </c>
      <c r="F134">
        <v>14000000</v>
      </c>
      <c r="G134">
        <v>46</v>
      </c>
      <c r="H134" t="s">
        <v>1139</v>
      </c>
      <c r="I134" t="s">
        <v>1148</v>
      </c>
      <c r="J134" t="s">
        <v>1628</v>
      </c>
      <c r="K134" t="s">
        <v>1135</v>
      </c>
      <c r="O134">
        <v>1527537</v>
      </c>
    </row>
    <row r="135" spans="1:15" x14ac:dyDescent="0.25">
      <c r="A135">
        <v>44173</v>
      </c>
      <c r="B135" t="s">
        <v>1629</v>
      </c>
      <c r="C135" t="s">
        <v>1630</v>
      </c>
      <c r="D135" t="s">
        <v>1631</v>
      </c>
      <c r="E135" t="s">
        <v>1171</v>
      </c>
      <c r="F135">
        <v>67800000</v>
      </c>
      <c r="G135">
        <v>226</v>
      </c>
      <c r="H135" t="s">
        <v>1139</v>
      </c>
      <c r="I135" t="s">
        <v>1148</v>
      </c>
      <c r="J135" t="s">
        <v>1632</v>
      </c>
      <c r="K135" t="s">
        <v>1135</v>
      </c>
      <c r="O135">
        <v>2602970</v>
      </c>
    </row>
    <row r="136" spans="1:15" x14ac:dyDescent="0.25">
      <c r="A136">
        <v>44173</v>
      </c>
      <c r="B136" t="s">
        <v>1633</v>
      </c>
      <c r="C136" t="s">
        <v>1634</v>
      </c>
      <c r="D136" t="s">
        <v>1111</v>
      </c>
      <c r="E136" t="s">
        <v>1171</v>
      </c>
      <c r="F136">
        <v>66294000</v>
      </c>
      <c r="G136">
        <v>193</v>
      </c>
      <c r="H136" t="s">
        <v>1139</v>
      </c>
      <c r="I136" t="s">
        <v>1148</v>
      </c>
      <c r="J136" t="s">
        <v>1635</v>
      </c>
      <c r="K136" t="s">
        <v>1135</v>
      </c>
      <c r="O136">
        <v>4988986</v>
      </c>
    </row>
    <row r="137" spans="1:15" x14ac:dyDescent="0.25">
      <c r="A137">
        <v>44173</v>
      </c>
      <c r="B137" t="s">
        <v>1636</v>
      </c>
      <c r="C137" t="s">
        <v>1637</v>
      </c>
      <c r="D137" t="s">
        <v>1096</v>
      </c>
      <c r="E137" t="s">
        <v>1205</v>
      </c>
      <c r="F137">
        <v>16000000</v>
      </c>
      <c r="G137">
        <v>104</v>
      </c>
      <c r="H137" t="s">
        <v>1139</v>
      </c>
      <c r="I137" t="s">
        <v>1148</v>
      </c>
      <c r="J137" t="s">
        <v>1638</v>
      </c>
      <c r="K137" t="s">
        <v>1135</v>
      </c>
      <c r="O137">
        <v>9265505</v>
      </c>
    </row>
    <row r="138" spans="1:15" x14ac:dyDescent="0.25">
      <c r="A138">
        <v>44173</v>
      </c>
      <c r="B138" t="s">
        <v>1639</v>
      </c>
      <c r="C138" t="s">
        <v>1640</v>
      </c>
      <c r="D138" t="s">
        <v>1092</v>
      </c>
      <c r="E138" t="s">
        <v>1171</v>
      </c>
      <c r="F138">
        <v>31680000</v>
      </c>
      <c r="G138">
        <v>108</v>
      </c>
      <c r="H138" t="s">
        <v>1139</v>
      </c>
      <c r="I138" t="s">
        <v>1148</v>
      </c>
      <c r="J138" t="s">
        <v>1641</v>
      </c>
      <c r="K138" t="s">
        <v>1135</v>
      </c>
      <c r="O138">
        <v>6258993</v>
      </c>
    </row>
    <row r="139" spans="1:15" x14ac:dyDescent="0.25">
      <c r="A139">
        <v>44173</v>
      </c>
      <c r="B139" t="s">
        <v>1642</v>
      </c>
      <c r="C139" t="s">
        <v>1642</v>
      </c>
      <c r="D139" t="s">
        <v>1092</v>
      </c>
      <c r="E139" t="s">
        <v>1171</v>
      </c>
      <c r="F139">
        <v>9283000</v>
      </c>
      <c r="G139">
        <v>38</v>
      </c>
      <c r="H139" t="s">
        <v>1139</v>
      </c>
      <c r="I139" t="s">
        <v>1148</v>
      </c>
      <c r="J139" t="s">
        <v>1643</v>
      </c>
      <c r="K139" t="s">
        <v>1135</v>
      </c>
      <c r="O139" t="s">
        <v>1644</v>
      </c>
    </row>
    <row r="140" spans="1:15" x14ac:dyDescent="0.25">
      <c r="A140">
        <v>44173</v>
      </c>
      <c r="B140" t="s">
        <v>1645</v>
      </c>
      <c r="C140" t="s">
        <v>1646</v>
      </c>
      <c r="D140" t="s">
        <v>1647</v>
      </c>
      <c r="E140" t="s">
        <v>1147</v>
      </c>
      <c r="F140">
        <v>39800000</v>
      </c>
      <c r="G140">
        <v>84</v>
      </c>
      <c r="H140" t="s">
        <v>1139</v>
      </c>
      <c r="I140" t="s">
        <v>1148</v>
      </c>
      <c r="J140" t="s">
        <v>1648</v>
      </c>
      <c r="K140" t="s">
        <v>1135</v>
      </c>
      <c r="O140">
        <v>9546439</v>
      </c>
    </row>
    <row r="141" spans="1:15" x14ac:dyDescent="0.25">
      <c r="A141">
        <v>44173</v>
      </c>
      <c r="B141" t="s">
        <v>1649</v>
      </c>
      <c r="C141" t="s">
        <v>1650</v>
      </c>
      <c r="D141" t="s">
        <v>1097</v>
      </c>
      <c r="E141" t="s">
        <v>1163</v>
      </c>
      <c r="F141">
        <v>13746000</v>
      </c>
      <c r="G141">
        <v>60</v>
      </c>
      <c r="H141" t="s">
        <v>1139</v>
      </c>
      <c r="I141" t="s">
        <v>1148</v>
      </c>
      <c r="J141" t="s">
        <v>1651</v>
      </c>
      <c r="K141" t="s">
        <v>1135</v>
      </c>
      <c r="O141">
        <v>6923888</v>
      </c>
    </row>
    <row r="142" spans="1:15" x14ac:dyDescent="0.25">
      <c r="A142">
        <v>44173</v>
      </c>
      <c r="B142" t="s">
        <v>1652</v>
      </c>
      <c r="C142" t="s">
        <v>1653</v>
      </c>
      <c r="D142" t="s">
        <v>1321</v>
      </c>
      <c r="E142" t="s">
        <v>1219</v>
      </c>
      <c r="F142">
        <v>115500000</v>
      </c>
      <c r="G142">
        <v>324</v>
      </c>
      <c r="H142" t="s">
        <v>1139</v>
      </c>
      <c r="I142" t="s">
        <v>1148</v>
      </c>
      <c r="J142" t="s">
        <v>1654</v>
      </c>
      <c r="K142" t="s">
        <v>1135</v>
      </c>
      <c r="O142">
        <v>2339014</v>
      </c>
    </row>
    <row r="143" spans="1:15" x14ac:dyDescent="0.25">
      <c r="A143">
        <v>44173</v>
      </c>
      <c r="B143" t="s">
        <v>1655</v>
      </c>
      <c r="C143" t="s">
        <v>1656</v>
      </c>
      <c r="D143" t="s">
        <v>1631</v>
      </c>
      <c r="E143" t="s">
        <v>1171</v>
      </c>
      <c r="F143">
        <v>24000000</v>
      </c>
      <c r="G143">
        <v>91</v>
      </c>
      <c r="H143" t="s">
        <v>1139</v>
      </c>
      <c r="I143" t="s">
        <v>1148</v>
      </c>
      <c r="J143" t="s">
        <v>1641</v>
      </c>
      <c r="K143" t="s">
        <v>1135</v>
      </c>
      <c r="O143">
        <v>5495469</v>
      </c>
    </row>
    <row r="144" spans="1:15" x14ac:dyDescent="0.25">
      <c r="A144">
        <v>44173</v>
      </c>
      <c r="B144" t="s">
        <v>1161</v>
      </c>
      <c r="C144" t="s">
        <v>1657</v>
      </c>
      <c r="D144" t="s">
        <v>1097</v>
      </c>
      <c r="E144" t="s">
        <v>1163</v>
      </c>
      <c r="F144">
        <v>6317000</v>
      </c>
      <c r="G144">
        <v>30</v>
      </c>
      <c r="H144" t="s">
        <v>1139</v>
      </c>
      <c r="I144" t="s">
        <v>1148</v>
      </c>
      <c r="J144" t="s">
        <v>1658</v>
      </c>
      <c r="K144" t="s">
        <v>1135</v>
      </c>
      <c r="O144">
        <v>4662591</v>
      </c>
    </row>
    <row r="145" spans="1:15" x14ac:dyDescent="0.25">
      <c r="A145">
        <v>44173</v>
      </c>
      <c r="B145" t="s">
        <v>1659</v>
      </c>
      <c r="C145" t="s">
        <v>1659</v>
      </c>
      <c r="D145" t="s">
        <v>1660</v>
      </c>
      <c r="E145" t="s">
        <v>1171</v>
      </c>
      <c r="F145">
        <v>12470000</v>
      </c>
      <c r="G145">
        <v>64</v>
      </c>
      <c r="H145" t="s">
        <v>1139</v>
      </c>
      <c r="I145" t="s">
        <v>1148</v>
      </c>
      <c r="J145" t="s">
        <v>1661</v>
      </c>
      <c r="K145" t="s">
        <v>1135</v>
      </c>
      <c r="O145">
        <v>2232868</v>
      </c>
    </row>
    <row r="146" spans="1:15" x14ac:dyDescent="0.25">
      <c r="A146">
        <v>44173</v>
      </c>
      <c r="B146" t="s">
        <v>1662</v>
      </c>
      <c r="C146" t="s">
        <v>1663</v>
      </c>
      <c r="D146" t="s">
        <v>1103</v>
      </c>
      <c r="E146" t="s">
        <v>1171</v>
      </c>
      <c r="F146">
        <v>19467000</v>
      </c>
      <c r="G146">
        <v>98</v>
      </c>
      <c r="H146" t="s">
        <v>1139</v>
      </c>
      <c r="I146" t="s">
        <v>1148</v>
      </c>
      <c r="J146" t="s">
        <v>1661</v>
      </c>
      <c r="K146" t="s">
        <v>1135</v>
      </c>
      <c r="O146">
        <v>7685085</v>
      </c>
    </row>
    <row r="147" spans="1:15" x14ac:dyDescent="0.25">
      <c r="A147">
        <v>44173</v>
      </c>
      <c r="B147" t="s">
        <v>1664</v>
      </c>
      <c r="C147" t="s">
        <v>1665</v>
      </c>
      <c r="D147" t="s">
        <v>1106</v>
      </c>
      <c r="E147" t="s">
        <v>1171</v>
      </c>
      <c r="F147">
        <v>33900000</v>
      </c>
      <c r="G147">
        <v>144</v>
      </c>
      <c r="H147" t="s">
        <v>1139</v>
      </c>
      <c r="I147" t="s">
        <v>1148</v>
      </c>
      <c r="J147" t="s">
        <v>1661</v>
      </c>
      <c r="K147" t="s">
        <v>1135</v>
      </c>
      <c r="O147">
        <v>4699883</v>
      </c>
    </row>
    <row r="148" spans="1:15" x14ac:dyDescent="0.25">
      <c r="A148">
        <v>44173</v>
      </c>
      <c r="B148" t="s">
        <v>1666</v>
      </c>
      <c r="C148" t="s">
        <v>1667</v>
      </c>
      <c r="D148" t="s">
        <v>1088</v>
      </c>
      <c r="E148" t="s">
        <v>1147</v>
      </c>
      <c r="F148">
        <v>88000000</v>
      </c>
      <c r="G148">
        <v>173</v>
      </c>
      <c r="H148" t="s">
        <v>1139</v>
      </c>
      <c r="I148" t="s">
        <v>1148</v>
      </c>
      <c r="J148" t="s">
        <v>1668</v>
      </c>
      <c r="K148" t="s">
        <v>1135</v>
      </c>
      <c r="O148">
        <v>8267177</v>
      </c>
    </row>
    <row r="149" spans="1:15" x14ac:dyDescent="0.25">
      <c r="A149">
        <v>44173</v>
      </c>
      <c r="B149" t="s">
        <v>1669</v>
      </c>
      <c r="C149" t="s">
        <v>1670</v>
      </c>
      <c r="D149" t="s">
        <v>1088</v>
      </c>
      <c r="E149" t="s">
        <v>1147</v>
      </c>
      <c r="F149">
        <v>6375000</v>
      </c>
      <c r="G149">
        <v>23</v>
      </c>
      <c r="H149" t="s">
        <v>1139</v>
      </c>
      <c r="I149" t="s">
        <v>1148</v>
      </c>
      <c r="J149" t="s">
        <v>1671</v>
      </c>
      <c r="K149" t="s">
        <v>1135</v>
      </c>
      <c r="O149">
        <v>7840889</v>
      </c>
    </row>
    <row r="150" spans="1:15" x14ac:dyDescent="0.25">
      <c r="A150">
        <v>44173</v>
      </c>
      <c r="B150" t="s">
        <v>1672</v>
      </c>
      <c r="C150" t="s">
        <v>1673</v>
      </c>
      <c r="D150" t="s">
        <v>1096</v>
      </c>
      <c r="E150" t="s">
        <v>1205</v>
      </c>
      <c r="F150">
        <v>29000000</v>
      </c>
      <c r="G150">
        <v>135</v>
      </c>
      <c r="H150" t="s">
        <v>1139</v>
      </c>
      <c r="I150" t="s">
        <v>1148</v>
      </c>
      <c r="J150" t="s">
        <v>1674</v>
      </c>
      <c r="K150" t="s">
        <v>1228</v>
      </c>
      <c r="L150">
        <v>43426</v>
      </c>
      <c r="O150">
        <v>4365904</v>
      </c>
    </row>
    <row r="151" spans="1:15" x14ac:dyDescent="0.25">
      <c r="A151">
        <v>44173</v>
      </c>
      <c r="B151" t="s">
        <v>1675</v>
      </c>
      <c r="C151" t="s">
        <v>1676</v>
      </c>
      <c r="D151" t="s">
        <v>1677</v>
      </c>
      <c r="E151" t="s">
        <v>1181</v>
      </c>
      <c r="F151">
        <v>23600000</v>
      </c>
      <c r="G151">
        <v>132</v>
      </c>
      <c r="H151" t="s">
        <v>1139</v>
      </c>
      <c r="I151" t="s">
        <v>1148</v>
      </c>
      <c r="J151" t="s">
        <v>1678</v>
      </c>
      <c r="K151" t="s">
        <v>1135</v>
      </c>
      <c r="O151">
        <v>9827828</v>
      </c>
    </row>
    <row r="152" spans="1:15" x14ac:dyDescent="0.25">
      <c r="A152">
        <v>44173</v>
      </c>
      <c r="B152" t="s">
        <v>1679</v>
      </c>
      <c r="C152" t="s">
        <v>1680</v>
      </c>
      <c r="D152" t="s">
        <v>1088</v>
      </c>
      <c r="E152" t="s">
        <v>1147</v>
      </c>
      <c r="F152">
        <v>46450000</v>
      </c>
      <c r="G152">
        <v>136</v>
      </c>
      <c r="H152" t="s">
        <v>1139</v>
      </c>
      <c r="I152" t="s">
        <v>1148</v>
      </c>
      <c r="J152" t="s">
        <v>1681</v>
      </c>
      <c r="K152" t="s">
        <v>1135</v>
      </c>
      <c r="O152">
        <v>1542789</v>
      </c>
    </row>
    <row r="153" spans="1:15" x14ac:dyDescent="0.25">
      <c r="A153">
        <v>44173</v>
      </c>
      <c r="B153" t="s">
        <v>1682</v>
      </c>
      <c r="C153" t="s">
        <v>1683</v>
      </c>
      <c r="D153" t="s">
        <v>1082</v>
      </c>
      <c r="E153" t="s">
        <v>1131</v>
      </c>
      <c r="F153">
        <v>19200000</v>
      </c>
      <c r="G153">
        <v>84</v>
      </c>
      <c r="H153" t="s">
        <v>1139</v>
      </c>
      <c r="I153" t="s">
        <v>1148</v>
      </c>
      <c r="J153" t="s">
        <v>1684</v>
      </c>
      <c r="K153" t="s">
        <v>1135</v>
      </c>
      <c r="O153">
        <v>3821846</v>
      </c>
    </row>
    <row r="154" spans="1:15" x14ac:dyDescent="0.25">
      <c r="A154">
        <v>44173</v>
      </c>
      <c r="B154" t="s">
        <v>1685</v>
      </c>
      <c r="C154" t="s">
        <v>1686</v>
      </c>
      <c r="D154" t="s">
        <v>1102</v>
      </c>
      <c r="E154" t="s">
        <v>1351</v>
      </c>
      <c r="F154">
        <v>22850000</v>
      </c>
      <c r="G154">
        <v>87</v>
      </c>
      <c r="H154" t="s">
        <v>1139</v>
      </c>
      <c r="I154" t="s">
        <v>1148</v>
      </c>
      <c r="J154" t="s">
        <v>1687</v>
      </c>
      <c r="K154" t="s">
        <v>1135</v>
      </c>
      <c r="O154">
        <v>7913819</v>
      </c>
    </row>
    <row r="155" spans="1:15" x14ac:dyDescent="0.25">
      <c r="A155">
        <v>44173</v>
      </c>
      <c r="B155" t="s">
        <v>1688</v>
      </c>
      <c r="C155" t="s">
        <v>1689</v>
      </c>
      <c r="D155" t="s">
        <v>1104</v>
      </c>
      <c r="E155" t="s">
        <v>1147</v>
      </c>
      <c r="F155">
        <v>20000000</v>
      </c>
      <c r="G155">
        <v>72</v>
      </c>
      <c r="H155" t="s">
        <v>1139</v>
      </c>
      <c r="I155" t="s">
        <v>1148</v>
      </c>
      <c r="J155" t="s">
        <v>1690</v>
      </c>
      <c r="K155" t="s">
        <v>1135</v>
      </c>
      <c r="O155">
        <v>4708174</v>
      </c>
    </row>
    <row r="156" spans="1:15" x14ac:dyDescent="0.25">
      <c r="A156">
        <v>44173</v>
      </c>
      <c r="B156" t="s">
        <v>1691</v>
      </c>
      <c r="C156" t="s">
        <v>1692</v>
      </c>
      <c r="D156" t="s">
        <v>1693</v>
      </c>
      <c r="E156" t="s">
        <v>1171</v>
      </c>
      <c r="F156">
        <v>11635000</v>
      </c>
      <c r="G156">
        <v>42</v>
      </c>
      <c r="H156" t="s">
        <v>1139</v>
      </c>
      <c r="I156" t="s">
        <v>1148</v>
      </c>
      <c r="J156" t="s">
        <v>1661</v>
      </c>
      <c r="K156" t="s">
        <v>1135</v>
      </c>
      <c r="O156">
        <v>8291575</v>
      </c>
    </row>
    <row r="157" spans="1:15" x14ac:dyDescent="0.25">
      <c r="A157">
        <v>44173</v>
      </c>
      <c r="B157" t="s">
        <v>1694</v>
      </c>
      <c r="C157" t="s">
        <v>1695</v>
      </c>
      <c r="D157" t="s">
        <v>1082</v>
      </c>
      <c r="E157" t="s">
        <v>1131</v>
      </c>
      <c r="F157">
        <v>2400000</v>
      </c>
      <c r="G157">
        <v>10</v>
      </c>
      <c r="H157" t="s">
        <v>1139</v>
      </c>
      <c r="I157" t="s">
        <v>1148</v>
      </c>
      <c r="J157" t="s">
        <v>1696</v>
      </c>
      <c r="K157" t="s">
        <v>1135</v>
      </c>
      <c r="O157">
        <v>1776242</v>
      </c>
    </row>
    <row r="158" spans="1:15" x14ac:dyDescent="0.25">
      <c r="A158">
        <v>44173</v>
      </c>
      <c r="B158" t="s">
        <v>1697</v>
      </c>
      <c r="C158" t="s">
        <v>1698</v>
      </c>
      <c r="D158" t="s">
        <v>1085</v>
      </c>
      <c r="E158" t="s">
        <v>1171</v>
      </c>
      <c r="F158">
        <v>11874000</v>
      </c>
      <c r="G158">
        <v>48</v>
      </c>
      <c r="H158" t="s">
        <v>1139</v>
      </c>
      <c r="I158" t="s">
        <v>1148</v>
      </c>
      <c r="J158" t="s">
        <v>1699</v>
      </c>
      <c r="K158" t="s">
        <v>1135</v>
      </c>
      <c r="O158">
        <v>7636495</v>
      </c>
    </row>
    <row r="159" spans="1:15" x14ac:dyDescent="0.25">
      <c r="A159">
        <v>44173</v>
      </c>
      <c r="B159" t="s">
        <v>1700</v>
      </c>
      <c r="C159" t="s">
        <v>1701</v>
      </c>
      <c r="D159" t="s">
        <v>1103</v>
      </c>
      <c r="E159" t="s">
        <v>1171</v>
      </c>
      <c r="F159">
        <v>4737000</v>
      </c>
      <c r="G159">
        <v>24</v>
      </c>
      <c r="H159" t="s">
        <v>1139</v>
      </c>
      <c r="I159" t="s">
        <v>1148</v>
      </c>
      <c r="J159" t="s">
        <v>1702</v>
      </c>
      <c r="K159" t="s">
        <v>1135</v>
      </c>
      <c r="O159">
        <v>1851557</v>
      </c>
    </row>
    <row r="160" spans="1:15" x14ac:dyDescent="0.25">
      <c r="A160">
        <v>44173</v>
      </c>
      <c r="B160" t="s">
        <v>1703</v>
      </c>
      <c r="C160" t="s">
        <v>1704</v>
      </c>
      <c r="D160" t="s">
        <v>1705</v>
      </c>
      <c r="E160" t="s">
        <v>1171</v>
      </c>
      <c r="F160">
        <v>11399000</v>
      </c>
      <c r="G160">
        <v>65</v>
      </c>
      <c r="H160" t="s">
        <v>1139</v>
      </c>
      <c r="I160" t="s">
        <v>1148</v>
      </c>
      <c r="J160" t="s">
        <v>1706</v>
      </c>
      <c r="K160" t="s">
        <v>1135</v>
      </c>
      <c r="O160">
        <v>7780996</v>
      </c>
    </row>
    <row r="161" spans="1:15" x14ac:dyDescent="0.25">
      <c r="A161">
        <v>44173</v>
      </c>
      <c r="B161" t="s">
        <v>1707</v>
      </c>
      <c r="C161" t="s">
        <v>1708</v>
      </c>
      <c r="D161" t="s">
        <v>1107</v>
      </c>
      <c r="E161" t="s">
        <v>1131</v>
      </c>
      <c r="F161">
        <v>42000000</v>
      </c>
      <c r="G161">
        <v>186</v>
      </c>
      <c r="H161" t="s">
        <v>1139</v>
      </c>
      <c r="I161" t="s">
        <v>1148</v>
      </c>
      <c r="J161" t="s">
        <v>1709</v>
      </c>
      <c r="K161" t="s">
        <v>1135</v>
      </c>
      <c r="O161">
        <v>6567367</v>
      </c>
    </row>
    <row r="162" spans="1:15" x14ac:dyDescent="0.25">
      <c r="A162">
        <v>44173</v>
      </c>
      <c r="B162" t="s">
        <v>1710</v>
      </c>
      <c r="C162" t="s">
        <v>1711</v>
      </c>
      <c r="D162" t="s">
        <v>1088</v>
      </c>
      <c r="E162" t="s">
        <v>1147</v>
      </c>
      <c r="F162">
        <v>54000000</v>
      </c>
      <c r="G162">
        <v>119</v>
      </c>
      <c r="H162" t="s">
        <v>1139</v>
      </c>
      <c r="I162" t="s">
        <v>1148</v>
      </c>
      <c r="J162" t="s">
        <v>1712</v>
      </c>
      <c r="K162" t="s">
        <v>1135</v>
      </c>
      <c r="O162">
        <v>6275156</v>
      </c>
    </row>
    <row r="163" spans="1:15" x14ac:dyDescent="0.25">
      <c r="A163">
        <v>44173</v>
      </c>
      <c r="B163" t="s">
        <v>1713</v>
      </c>
      <c r="C163" t="s">
        <v>1714</v>
      </c>
      <c r="D163" t="s">
        <v>1093</v>
      </c>
      <c r="E163" t="s">
        <v>1205</v>
      </c>
      <c r="F163">
        <v>46500000</v>
      </c>
      <c r="G163">
        <v>248</v>
      </c>
      <c r="H163" t="s">
        <v>1139</v>
      </c>
      <c r="I163" t="s">
        <v>1148</v>
      </c>
      <c r="J163" t="s">
        <v>1715</v>
      </c>
      <c r="K163" t="s">
        <v>1135</v>
      </c>
      <c r="O163">
        <v>8504871</v>
      </c>
    </row>
    <row r="164" spans="1:15" x14ac:dyDescent="0.25">
      <c r="A164">
        <v>44173</v>
      </c>
      <c r="B164" t="s">
        <v>1716</v>
      </c>
      <c r="C164" t="s">
        <v>1717</v>
      </c>
      <c r="D164" t="s">
        <v>1088</v>
      </c>
      <c r="E164" t="s">
        <v>1147</v>
      </c>
      <c r="F164">
        <v>15250000</v>
      </c>
      <c r="G164">
        <v>36</v>
      </c>
      <c r="H164" t="s">
        <v>1139</v>
      </c>
      <c r="I164" t="s">
        <v>1148</v>
      </c>
      <c r="J164" t="s">
        <v>1718</v>
      </c>
      <c r="K164" t="s">
        <v>1135</v>
      </c>
      <c r="O164">
        <v>4850779</v>
      </c>
    </row>
    <row r="165" spans="1:15" x14ac:dyDescent="0.25">
      <c r="A165">
        <v>44173</v>
      </c>
      <c r="B165" t="s">
        <v>1719</v>
      </c>
      <c r="C165" t="s">
        <v>1720</v>
      </c>
      <c r="D165" t="s">
        <v>1096</v>
      </c>
      <c r="E165" t="s">
        <v>1205</v>
      </c>
      <c r="F165">
        <v>74700000</v>
      </c>
      <c r="G165">
        <v>207</v>
      </c>
      <c r="H165" t="s">
        <v>1139</v>
      </c>
      <c r="I165" t="s">
        <v>1148</v>
      </c>
      <c r="J165" t="s">
        <v>1721</v>
      </c>
      <c r="K165" t="s">
        <v>1135</v>
      </c>
      <c r="O165">
        <v>7215941</v>
      </c>
    </row>
    <row r="166" spans="1:15" x14ac:dyDescent="0.25">
      <c r="A166">
        <v>44173</v>
      </c>
      <c r="B166" t="s">
        <v>1722</v>
      </c>
      <c r="C166" t="s">
        <v>1723</v>
      </c>
      <c r="D166" t="s">
        <v>1724</v>
      </c>
      <c r="E166" t="s">
        <v>1131</v>
      </c>
      <c r="F166">
        <v>25275000</v>
      </c>
      <c r="G166">
        <v>99</v>
      </c>
      <c r="H166" t="s">
        <v>1139</v>
      </c>
      <c r="I166" t="s">
        <v>1148</v>
      </c>
      <c r="J166" t="s">
        <v>1725</v>
      </c>
      <c r="K166" t="s">
        <v>1135</v>
      </c>
      <c r="O166">
        <v>2113478</v>
      </c>
    </row>
    <row r="167" spans="1:15" x14ac:dyDescent="0.25">
      <c r="A167">
        <v>44173</v>
      </c>
      <c r="B167" t="s">
        <v>1726</v>
      </c>
      <c r="C167" t="s">
        <v>1727</v>
      </c>
      <c r="D167" t="s">
        <v>1085</v>
      </c>
      <c r="E167" t="s">
        <v>1171</v>
      </c>
      <c r="F167">
        <v>12755000</v>
      </c>
      <c r="G167">
        <v>48</v>
      </c>
      <c r="H167" t="s">
        <v>1139</v>
      </c>
      <c r="I167" t="s">
        <v>1148</v>
      </c>
      <c r="J167" t="s">
        <v>1699</v>
      </c>
      <c r="K167" t="s">
        <v>1135</v>
      </c>
      <c r="O167">
        <v>8733476</v>
      </c>
    </row>
    <row r="168" spans="1:15" x14ac:dyDescent="0.25">
      <c r="A168">
        <v>44173</v>
      </c>
      <c r="B168" t="s">
        <v>1728</v>
      </c>
      <c r="C168" t="s">
        <v>1729</v>
      </c>
      <c r="D168" t="s">
        <v>1730</v>
      </c>
      <c r="E168" t="s">
        <v>1171</v>
      </c>
      <c r="F168">
        <v>24630000</v>
      </c>
      <c r="G168">
        <v>84</v>
      </c>
      <c r="H168" t="s">
        <v>1139</v>
      </c>
      <c r="I168" t="s">
        <v>1148</v>
      </c>
      <c r="J168" t="s">
        <v>1731</v>
      </c>
      <c r="K168" t="s">
        <v>1135</v>
      </c>
      <c r="O168">
        <v>5091005</v>
      </c>
    </row>
    <row r="169" spans="1:15" x14ac:dyDescent="0.25">
      <c r="A169">
        <v>44173</v>
      </c>
      <c r="B169" t="s">
        <v>1732</v>
      </c>
      <c r="C169" t="s">
        <v>1733</v>
      </c>
      <c r="D169" t="s">
        <v>1105</v>
      </c>
      <c r="E169" t="s">
        <v>1131</v>
      </c>
      <c r="F169">
        <v>23000000</v>
      </c>
      <c r="G169">
        <v>103</v>
      </c>
      <c r="H169" t="s">
        <v>1139</v>
      </c>
      <c r="I169" t="s">
        <v>1148</v>
      </c>
      <c r="J169" t="s">
        <v>1734</v>
      </c>
      <c r="K169" t="s">
        <v>1135</v>
      </c>
      <c r="O169">
        <v>5608434</v>
      </c>
    </row>
    <row r="170" spans="1:15" x14ac:dyDescent="0.25">
      <c r="A170">
        <v>44173</v>
      </c>
      <c r="B170" t="s">
        <v>1735</v>
      </c>
      <c r="C170" t="s">
        <v>1736</v>
      </c>
      <c r="D170" t="s">
        <v>1737</v>
      </c>
      <c r="E170" t="s">
        <v>1131</v>
      </c>
      <c r="F170">
        <v>15000000</v>
      </c>
      <c r="G170">
        <v>71</v>
      </c>
      <c r="H170" t="s">
        <v>1139</v>
      </c>
      <c r="I170" t="s">
        <v>1148</v>
      </c>
      <c r="J170" t="s">
        <v>1738</v>
      </c>
      <c r="K170" t="s">
        <v>1135</v>
      </c>
      <c r="O170">
        <v>5943021</v>
      </c>
    </row>
    <row r="171" spans="1:15" x14ac:dyDescent="0.25">
      <c r="A171">
        <v>44173</v>
      </c>
      <c r="B171" t="s">
        <v>1739</v>
      </c>
      <c r="C171" t="s">
        <v>1740</v>
      </c>
      <c r="D171" t="s">
        <v>1088</v>
      </c>
      <c r="E171" t="s">
        <v>1147</v>
      </c>
      <c r="F171">
        <v>48500000</v>
      </c>
      <c r="G171">
        <v>104</v>
      </c>
      <c r="H171" t="s">
        <v>1139</v>
      </c>
      <c r="I171" t="s">
        <v>1741</v>
      </c>
      <c r="J171" t="s">
        <v>1742</v>
      </c>
      <c r="K171" t="s">
        <v>1135</v>
      </c>
      <c r="O171">
        <v>5876504</v>
      </c>
    </row>
    <row r="172" spans="1:15" x14ac:dyDescent="0.25">
      <c r="A172">
        <v>44145</v>
      </c>
      <c r="B172" t="s">
        <v>1743</v>
      </c>
      <c r="C172" t="s">
        <v>1744</v>
      </c>
      <c r="D172" t="s">
        <v>1108</v>
      </c>
      <c r="E172" t="s">
        <v>1147</v>
      </c>
      <c r="F172">
        <v>28000000</v>
      </c>
      <c r="G172">
        <v>78</v>
      </c>
      <c r="H172" t="s">
        <v>1139</v>
      </c>
      <c r="I172" t="s">
        <v>1745</v>
      </c>
      <c r="J172" t="s">
        <v>1746</v>
      </c>
      <c r="K172" t="s">
        <v>1135</v>
      </c>
      <c r="M172" t="s">
        <v>1747</v>
      </c>
      <c r="O172">
        <v>7304896</v>
      </c>
    </row>
    <row r="173" spans="1:15" x14ac:dyDescent="0.25">
      <c r="A173">
        <v>44144</v>
      </c>
      <c r="B173" t="s">
        <v>1748</v>
      </c>
      <c r="C173" t="s">
        <v>1749</v>
      </c>
      <c r="D173" t="s">
        <v>1750</v>
      </c>
      <c r="E173" t="s">
        <v>1147</v>
      </c>
      <c r="F173">
        <v>34475000</v>
      </c>
      <c r="G173">
        <v>120</v>
      </c>
      <c r="H173" t="s">
        <v>1139</v>
      </c>
      <c r="I173" t="s">
        <v>1745</v>
      </c>
      <c r="J173" t="s">
        <v>1751</v>
      </c>
      <c r="K173" t="s">
        <v>1135</v>
      </c>
      <c r="M173" t="s">
        <v>1752</v>
      </c>
      <c r="O173">
        <v>2771150</v>
      </c>
    </row>
    <row r="174" spans="1:15" x14ac:dyDescent="0.25">
      <c r="A174">
        <v>44144</v>
      </c>
      <c r="B174" t="s">
        <v>1753</v>
      </c>
      <c r="C174" t="s">
        <v>1754</v>
      </c>
      <c r="D174" t="s">
        <v>1102</v>
      </c>
      <c r="E174" t="s">
        <v>1429</v>
      </c>
      <c r="F174">
        <v>22850000</v>
      </c>
      <c r="G174">
        <v>87</v>
      </c>
      <c r="H174" t="s">
        <v>1755</v>
      </c>
      <c r="I174" t="s">
        <v>1148</v>
      </c>
      <c r="J174" t="s">
        <v>1756</v>
      </c>
      <c r="K174" t="s">
        <v>1135</v>
      </c>
      <c r="M174" t="s">
        <v>1757</v>
      </c>
      <c r="O174">
        <v>7913819</v>
      </c>
    </row>
    <row r="175" spans="1:15" x14ac:dyDescent="0.25">
      <c r="B175" t="s">
        <v>1758</v>
      </c>
      <c r="C175" t="s">
        <v>1618</v>
      </c>
      <c r="D175" t="s">
        <v>1759</v>
      </c>
      <c r="E175" t="s">
        <v>1147</v>
      </c>
      <c r="F175">
        <v>8750000</v>
      </c>
      <c r="G175">
        <v>27</v>
      </c>
      <c r="H175" t="s">
        <v>1139</v>
      </c>
      <c r="I175" t="s">
        <v>1140</v>
      </c>
      <c r="J175" t="s">
        <v>1760</v>
      </c>
      <c r="K175" t="s">
        <v>1135</v>
      </c>
      <c r="O175">
        <v>6829650</v>
      </c>
    </row>
    <row r="176" spans="1:15" x14ac:dyDescent="0.25">
      <c r="B176" t="s">
        <v>1761</v>
      </c>
      <c r="C176" t="s">
        <v>1762</v>
      </c>
      <c r="D176" t="s">
        <v>1082</v>
      </c>
      <c r="E176" t="s">
        <v>1763</v>
      </c>
      <c r="F176">
        <v>167915638</v>
      </c>
      <c r="G176">
        <v>698</v>
      </c>
      <c r="H176" t="s">
        <v>1764</v>
      </c>
      <c r="I176" t="s">
        <v>1765</v>
      </c>
      <c r="J176" t="s">
        <v>1766</v>
      </c>
      <c r="K176" t="s">
        <v>1228</v>
      </c>
      <c r="L176">
        <v>44084</v>
      </c>
      <c r="M176" t="s">
        <v>1767</v>
      </c>
      <c r="O176" t="s">
        <v>1540</v>
      </c>
    </row>
    <row r="177" spans="2:15" x14ac:dyDescent="0.25">
      <c r="B177" t="s">
        <v>1768</v>
      </c>
      <c r="D177" t="s">
        <v>1089</v>
      </c>
      <c r="E177" t="s">
        <v>1147</v>
      </c>
      <c r="F177">
        <v>9000000</v>
      </c>
      <c r="G177">
        <v>24</v>
      </c>
      <c r="H177" t="s">
        <v>1139</v>
      </c>
      <c r="I177" t="s">
        <v>1765</v>
      </c>
      <c r="K177" t="s">
        <v>1769</v>
      </c>
      <c r="L177" t="s">
        <v>1770</v>
      </c>
      <c r="O177" t="s">
        <v>1540</v>
      </c>
    </row>
    <row r="178" spans="2:15" x14ac:dyDescent="0.25">
      <c r="B178" t="s">
        <v>1771</v>
      </c>
      <c r="C178" t="s">
        <v>1772</v>
      </c>
      <c r="D178" t="s">
        <v>1773</v>
      </c>
      <c r="E178" t="s">
        <v>1171</v>
      </c>
      <c r="F178">
        <v>20690000</v>
      </c>
      <c r="G178">
        <v>80</v>
      </c>
      <c r="H178" t="s">
        <v>1139</v>
      </c>
      <c r="I178" t="s">
        <v>1774</v>
      </c>
      <c r="J178" t="s">
        <v>1775</v>
      </c>
      <c r="K178" t="s">
        <v>1135</v>
      </c>
      <c r="O178" t="s">
        <v>1540</v>
      </c>
    </row>
    <row r="179" spans="2:15" x14ac:dyDescent="0.25">
      <c r="B179" t="s">
        <v>1776</v>
      </c>
      <c r="C179" t="s">
        <v>1777</v>
      </c>
      <c r="D179" t="s">
        <v>1082</v>
      </c>
      <c r="E179" t="s">
        <v>1131</v>
      </c>
      <c r="F179">
        <v>3125000</v>
      </c>
      <c r="G179">
        <v>39</v>
      </c>
      <c r="H179" t="s">
        <v>1139</v>
      </c>
      <c r="I179" t="s">
        <v>1140</v>
      </c>
      <c r="J179" t="s">
        <v>1778</v>
      </c>
      <c r="K179" t="s">
        <v>1769</v>
      </c>
      <c r="L179">
        <v>43531</v>
      </c>
      <c r="M179" t="s">
        <v>1779</v>
      </c>
      <c r="N179" t="s">
        <v>1780</v>
      </c>
      <c r="O179" t="s">
        <v>1540</v>
      </c>
    </row>
    <row r="180" spans="2:15" x14ac:dyDescent="0.25">
      <c r="B180" t="s">
        <v>1781</v>
      </c>
      <c r="C180" t="s">
        <v>1782</v>
      </c>
      <c r="D180" t="s">
        <v>1109</v>
      </c>
      <c r="E180" t="s">
        <v>1147</v>
      </c>
      <c r="F180">
        <v>48600000</v>
      </c>
      <c r="G180">
        <v>142</v>
      </c>
      <c r="H180" t="s">
        <v>1139</v>
      </c>
      <c r="I180" t="s">
        <v>1745</v>
      </c>
      <c r="J180" t="s">
        <v>1783</v>
      </c>
      <c r="K180" t="s">
        <v>1135</v>
      </c>
      <c r="M180" t="s">
        <v>1784</v>
      </c>
      <c r="O180">
        <v>1509835</v>
      </c>
    </row>
    <row r="181" spans="2:15" x14ac:dyDescent="0.25">
      <c r="B181" t="s">
        <v>1785</v>
      </c>
      <c r="D181" t="s">
        <v>1083</v>
      </c>
      <c r="E181" t="s">
        <v>1131</v>
      </c>
      <c r="F181">
        <v>4900000</v>
      </c>
      <c r="G181">
        <v>69</v>
      </c>
      <c r="H181" t="s">
        <v>1139</v>
      </c>
      <c r="I181" t="s">
        <v>1148</v>
      </c>
      <c r="K181" t="s">
        <v>1769</v>
      </c>
      <c r="L181" t="s">
        <v>1786</v>
      </c>
      <c r="O181" t="s">
        <v>1540</v>
      </c>
    </row>
    <row r="182" spans="2:15" x14ac:dyDescent="0.25">
      <c r="B182" t="s">
        <v>1787</v>
      </c>
      <c r="D182" t="s">
        <v>1083</v>
      </c>
      <c r="E182" t="s">
        <v>1131</v>
      </c>
      <c r="F182">
        <v>4400000</v>
      </c>
      <c r="G182">
        <v>54</v>
      </c>
      <c r="H182" t="s">
        <v>1139</v>
      </c>
      <c r="I182" t="s">
        <v>1148</v>
      </c>
      <c r="K182" t="s">
        <v>1769</v>
      </c>
      <c r="L182">
        <v>43771</v>
      </c>
      <c r="O182">
        <v>1116328</v>
      </c>
    </row>
    <row r="183" spans="2:15" x14ac:dyDescent="0.25">
      <c r="B183" t="s">
        <v>1788</v>
      </c>
      <c r="D183" t="s">
        <v>1093</v>
      </c>
      <c r="E183" t="s">
        <v>1205</v>
      </c>
      <c r="F183">
        <v>9700000</v>
      </c>
      <c r="G183">
        <v>40</v>
      </c>
      <c r="H183" t="s">
        <v>1139</v>
      </c>
      <c r="I183" t="s">
        <v>1148</v>
      </c>
      <c r="K183" t="s">
        <v>1769</v>
      </c>
      <c r="L183" t="s">
        <v>1789</v>
      </c>
      <c r="O183" t="s">
        <v>1540</v>
      </c>
    </row>
    <row r="184" spans="2:15" x14ac:dyDescent="0.25">
      <c r="B184" t="s">
        <v>1790</v>
      </c>
      <c r="D184" t="s">
        <v>1086</v>
      </c>
      <c r="E184" t="s">
        <v>1131</v>
      </c>
      <c r="F184">
        <v>5900000</v>
      </c>
      <c r="G184">
        <v>50</v>
      </c>
      <c r="H184" t="s">
        <v>1139</v>
      </c>
      <c r="I184" t="s">
        <v>1148</v>
      </c>
      <c r="K184" t="s">
        <v>1769</v>
      </c>
      <c r="L184" t="s">
        <v>1791</v>
      </c>
      <c r="O184" t="s">
        <v>1540</v>
      </c>
    </row>
    <row r="185" spans="2:15" x14ac:dyDescent="0.25">
      <c r="B185" t="s">
        <v>1792</v>
      </c>
      <c r="C185" t="s">
        <v>1704</v>
      </c>
      <c r="D185" t="s">
        <v>1092</v>
      </c>
      <c r="E185" t="s">
        <v>1171</v>
      </c>
      <c r="F185">
        <v>11399000</v>
      </c>
      <c r="G185">
        <v>65</v>
      </c>
      <c r="H185" t="s">
        <v>1755</v>
      </c>
      <c r="I185" t="s">
        <v>1741</v>
      </c>
      <c r="J185" t="s">
        <v>1793</v>
      </c>
      <c r="K185" t="s">
        <v>1135</v>
      </c>
      <c r="O185" t="s">
        <v>1540</v>
      </c>
    </row>
    <row r="186" spans="2:15" x14ac:dyDescent="0.25">
      <c r="B186" t="s">
        <v>1794</v>
      </c>
      <c r="C186" t="s">
        <v>1795</v>
      </c>
      <c r="D186" t="s">
        <v>1090</v>
      </c>
      <c r="E186" t="s">
        <v>1763</v>
      </c>
      <c r="F186">
        <v>18400000</v>
      </c>
      <c r="G186">
        <v>64</v>
      </c>
      <c r="H186" t="s">
        <v>1139</v>
      </c>
      <c r="I186" t="s">
        <v>1148</v>
      </c>
      <c r="J186" t="s">
        <v>1796</v>
      </c>
      <c r="K186" t="s">
        <v>1135</v>
      </c>
      <c r="M186" t="s">
        <v>1797</v>
      </c>
      <c r="O186">
        <v>9727073</v>
      </c>
    </row>
    <row r="187" spans="2:15" x14ac:dyDescent="0.25">
      <c r="B187" t="s">
        <v>1798</v>
      </c>
      <c r="D187" t="s">
        <v>1108</v>
      </c>
      <c r="E187" t="s">
        <v>1147</v>
      </c>
      <c r="F187">
        <v>45380000</v>
      </c>
      <c r="G187">
        <v>118</v>
      </c>
      <c r="H187" t="s">
        <v>1139</v>
      </c>
      <c r="I187" t="s">
        <v>1148</v>
      </c>
      <c r="K187" t="s">
        <v>1769</v>
      </c>
      <c r="L187">
        <v>43625</v>
      </c>
      <c r="O187">
        <v>3073803</v>
      </c>
    </row>
    <row r="188" spans="2:15" x14ac:dyDescent="0.25">
      <c r="B188" t="s">
        <v>1477</v>
      </c>
      <c r="C188" t="s">
        <v>1799</v>
      </c>
      <c r="D188" t="s">
        <v>1800</v>
      </c>
      <c r="E188" t="s">
        <v>1763</v>
      </c>
      <c r="F188">
        <v>2605279</v>
      </c>
      <c r="G188">
        <v>11</v>
      </c>
      <c r="H188" t="s">
        <v>1139</v>
      </c>
      <c r="I188" t="s">
        <v>1140</v>
      </c>
      <c r="J188" t="s">
        <v>1801</v>
      </c>
      <c r="K188" t="s">
        <v>1769</v>
      </c>
      <c r="L188" t="s">
        <v>1802</v>
      </c>
      <c r="M188" t="s">
        <v>1803</v>
      </c>
      <c r="N188" t="s">
        <v>1804</v>
      </c>
      <c r="O188">
        <v>3645493</v>
      </c>
    </row>
    <row r="189" spans="2:15" x14ac:dyDescent="0.25">
      <c r="B189" t="s">
        <v>1477</v>
      </c>
      <c r="C189" t="s">
        <v>1799</v>
      </c>
      <c r="D189" t="s">
        <v>1800</v>
      </c>
      <c r="E189" t="s">
        <v>1131</v>
      </c>
      <c r="F189">
        <v>250736</v>
      </c>
      <c r="G189">
        <v>23</v>
      </c>
      <c r="H189" t="s">
        <v>1805</v>
      </c>
      <c r="I189" t="s">
        <v>1140</v>
      </c>
      <c r="J189" t="s">
        <v>1801</v>
      </c>
      <c r="K189" t="s">
        <v>1769</v>
      </c>
      <c r="L189" t="s">
        <v>1802</v>
      </c>
      <c r="M189" t="s">
        <v>1806</v>
      </c>
      <c r="N189" t="s">
        <v>1807</v>
      </c>
      <c r="O189">
        <v>3645493</v>
      </c>
    </row>
    <row r="190" spans="2:15" x14ac:dyDescent="0.25">
      <c r="B190" t="s">
        <v>1808</v>
      </c>
      <c r="C190" t="s">
        <v>1809</v>
      </c>
      <c r="D190" t="s">
        <v>1084</v>
      </c>
      <c r="E190" t="s">
        <v>1147</v>
      </c>
      <c r="F190">
        <v>5100000</v>
      </c>
      <c r="G190">
        <v>40</v>
      </c>
      <c r="H190" t="s">
        <v>1755</v>
      </c>
      <c r="I190" t="s">
        <v>1741</v>
      </c>
      <c r="J190" t="s">
        <v>1810</v>
      </c>
      <c r="K190" t="s">
        <v>1228</v>
      </c>
      <c r="L190">
        <v>44090</v>
      </c>
      <c r="O190">
        <v>5816910</v>
      </c>
    </row>
    <row r="191" spans="2:15" x14ac:dyDescent="0.25">
      <c r="B191" t="s">
        <v>1811</v>
      </c>
      <c r="D191" t="s">
        <v>1812</v>
      </c>
      <c r="E191" t="s">
        <v>1171</v>
      </c>
      <c r="F191">
        <v>41750000</v>
      </c>
      <c r="G191">
        <v>199</v>
      </c>
      <c r="H191" t="s">
        <v>1139</v>
      </c>
      <c r="I191" t="s">
        <v>1148</v>
      </c>
      <c r="K191" t="s">
        <v>1769</v>
      </c>
      <c r="L191">
        <v>43801</v>
      </c>
      <c r="O191" t="s">
        <v>1540</v>
      </c>
    </row>
    <row r="192" spans="2:15" x14ac:dyDescent="0.25">
      <c r="B192" t="s">
        <v>1813</v>
      </c>
      <c r="D192" t="s">
        <v>1814</v>
      </c>
      <c r="E192" t="s">
        <v>1205</v>
      </c>
      <c r="F192">
        <v>10000000</v>
      </c>
      <c r="G192">
        <v>467</v>
      </c>
      <c r="H192" t="s">
        <v>1815</v>
      </c>
      <c r="I192" t="s">
        <v>1816</v>
      </c>
      <c r="K192" t="s">
        <v>1769</v>
      </c>
      <c r="L192" t="s">
        <v>1817</v>
      </c>
      <c r="O192" t="s">
        <v>1540</v>
      </c>
    </row>
    <row r="193" spans="2:15" x14ac:dyDescent="0.25">
      <c r="B193" t="s">
        <v>1818</v>
      </c>
      <c r="D193" t="s">
        <v>1099</v>
      </c>
      <c r="E193" t="s">
        <v>1163</v>
      </c>
      <c r="F193">
        <v>15180000</v>
      </c>
      <c r="G193">
        <v>70</v>
      </c>
      <c r="H193" t="s">
        <v>1139</v>
      </c>
      <c r="I193" t="s">
        <v>1819</v>
      </c>
      <c r="K193" t="s">
        <v>1769</v>
      </c>
      <c r="L193">
        <v>43533</v>
      </c>
      <c r="O193" t="s">
        <v>1540</v>
      </c>
    </row>
    <row r="194" spans="2:15" x14ac:dyDescent="0.25">
      <c r="B194" t="s">
        <v>1820</v>
      </c>
      <c r="D194" t="s">
        <v>1102</v>
      </c>
      <c r="E194" t="s">
        <v>1351</v>
      </c>
      <c r="F194">
        <v>26000000</v>
      </c>
      <c r="G194">
        <v>119</v>
      </c>
      <c r="H194" t="s">
        <v>1139</v>
      </c>
      <c r="I194" t="s">
        <v>1148</v>
      </c>
      <c r="K194" t="s">
        <v>1769</v>
      </c>
      <c r="L194" t="s">
        <v>1821</v>
      </c>
      <c r="O194">
        <v>9206974</v>
      </c>
    </row>
    <row r="195" spans="2:15" x14ac:dyDescent="0.25">
      <c r="B195" t="s">
        <v>1822</v>
      </c>
      <c r="C195" t="s">
        <v>1823</v>
      </c>
      <c r="D195" t="s">
        <v>1096</v>
      </c>
      <c r="E195" t="s">
        <v>1205</v>
      </c>
      <c r="F195">
        <v>30000000</v>
      </c>
      <c r="G195">
        <v>135</v>
      </c>
      <c r="H195" t="s">
        <v>1139</v>
      </c>
      <c r="I195" t="s">
        <v>1824</v>
      </c>
      <c r="J195" t="s">
        <v>1825</v>
      </c>
      <c r="K195" t="s">
        <v>1135</v>
      </c>
      <c r="M195" t="s">
        <v>1826</v>
      </c>
      <c r="O195">
        <v>4365904</v>
      </c>
    </row>
    <row r="196" spans="2:15" x14ac:dyDescent="0.25">
      <c r="B196" t="s">
        <v>1827</v>
      </c>
      <c r="C196" t="s">
        <v>1606</v>
      </c>
      <c r="D196" t="s">
        <v>1085</v>
      </c>
      <c r="E196" t="s">
        <v>1171</v>
      </c>
      <c r="F196">
        <v>5391000</v>
      </c>
      <c r="G196">
        <v>32</v>
      </c>
      <c r="H196" t="s">
        <v>1139</v>
      </c>
      <c r="I196" t="s">
        <v>1741</v>
      </c>
      <c r="J196" t="s">
        <v>1828</v>
      </c>
      <c r="K196" t="s">
        <v>1135</v>
      </c>
      <c r="O196">
        <v>1496541</v>
      </c>
    </row>
    <row r="197" spans="2:15" x14ac:dyDescent="0.25">
      <c r="B197" t="s">
        <v>1829</v>
      </c>
      <c r="C197" t="s">
        <v>1600</v>
      </c>
      <c r="D197" t="s">
        <v>1088</v>
      </c>
      <c r="E197" t="s">
        <v>1147</v>
      </c>
      <c r="F197">
        <v>39775000</v>
      </c>
      <c r="G197">
        <v>119</v>
      </c>
      <c r="H197" t="s">
        <v>1139</v>
      </c>
      <c r="I197" t="s">
        <v>1741</v>
      </c>
      <c r="J197" t="s">
        <v>1830</v>
      </c>
      <c r="K197" t="s">
        <v>1135</v>
      </c>
      <c r="O197">
        <v>1288373</v>
      </c>
    </row>
    <row r="198" spans="2:15" x14ac:dyDescent="0.25">
      <c r="B198" t="s">
        <v>1831</v>
      </c>
      <c r="D198" t="s">
        <v>1082</v>
      </c>
      <c r="E198" t="s">
        <v>1131</v>
      </c>
      <c r="F198">
        <v>3900000</v>
      </c>
      <c r="G198">
        <v>16</v>
      </c>
      <c r="H198" t="s">
        <v>1139</v>
      </c>
      <c r="I198" t="s">
        <v>1148</v>
      </c>
      <c r="K198" t="s">
        <v>1769</v>
      </c>
      <c r="L198" t="s">
        <v>1832</v>
      </c>
      <c r="O198" t="s">
        <v>1540</v>
      </c>
    </row>
    <row r="199" spans="2:15" x14ac:dyDescent="0.25">
      <c r="B199" t="s">
        <v>1833</v>
      </c>
      <c r="D199" t="s">
        <v>1107</v>
      </c>
      <c r="E199" t="s">
        <v>1131</v>
      </c>
      <c r="F199">
        <v>18750000</v>
      </c>
      <c r="G199">
        <v>250</v>
      </c>
      <c r="H199" t="s">
        <v>1815</v>
      </c>
      <c r="I199" t="s">
        <v>1816</v>
      </c>
      <c r="K199" t="s">
        <v>1769</v>
      </c>
      <c r="L199" t="s">
        <v>1834</v>
      </c>
      <c r="O199" t="s">
        <v>1540</v>
      </c>
    </row>
    <row r="200" spans="2:15" x14ac:dyDescent="0.25">
      <c r="B200" t="s">
        <v>1835</v>
      </c>
      <c r="C200" t="s">
        <v>1836</v>
      </c>
      <c r="D200" t="s">
        <v>1082</v>
      </c>
      <c r="E200" t="s">
        <v>1131</v>
      </c>
      <c r="F200">
        <v>115000000</v>
      </c>
      <c r="G200">
        <v>304</v>
      </c>
      <c r="H200" t="s">
        <v>1139</v>
      </c>
      <c r="I200" t="s">
        <v>1741</v>
      </c>
      <c r="J200" t="s">
        <v>1837</v>
      </c>
      <c r="K200" t="s">
        <v>1228</v>
      </c>
      <c r="L200" t="s">
        <v>1838</v>
      </c>
      <c r="O200">
        <v>4071155</v>
      </c>
    </row>
    <row r="201" spans="2:15" x14ac:dyDescent="0.25">
      <c r="B201" t="s">
        <v>1839</v>
      </c>
      <c r="D201" t="s">
        <v>1082</v>
      </c>
      <c r="E201" t="s">
        <v>1763</v>
      </c>
      <c r="F201">
        <v>70800</v>
      </c>
      <c r="G201">
        <v>227</v>
      </c>
      <c r="H201" t="s">
        <v>1755</v>
      </c>
      <c r="I201" t="s">
        <v>1741</v>
      </c>
      <c r="K201" t="s">
        <v>1769</v>
      </c>
      <c r="L201" t="s">
        <v>1832</v>
      </c>
      <c r="O201" t="s">
        <v>1540</v>
      </c>
    </row>
    <row r="202" spans="2:15" x14ac:dyDescent="0.25">
      <c r="B202" t="s">
        <v>1840</v>
      </c>
      <c r="C202" t="s">
        <v>1841</v>
      </c>
      <c r="D202" t="s">
        <v>1100</v>
      </c>
      <c r="E202" t="s">
        <v>1147</v>
      </c>
      <c r="F202">
        <v>18000000</v>
      </c>
      <c r="G202">
        <v>58</v>
      </c>
      <c r="H202" t="s">
        <v>1755</v>
      </c>
      <c r="I202" t="s">
        <v>1741</v>
      </c>
      <c r="J202" t="s">
        <v>1842</v>
      </c>
      <c r="K202" t="s">
        <v>1135</v>
      </c>
      <c r="M202" t="s">
        <v>1843</v>
      </c>
      <c r="O202">
        <v>6510842</v>
      </c>
    </row>
    <row r="203" spans="2:15" x14ac:dyDescent="0.25">
      <c r="B203" t="s">
        <v>1844</v>
      </c>
      <c r="C203" t="s">
        <v>1845</v>
      </c>
      <c r="D203" t="s">
        <v>1088</v>
      </c>
      <c r="E203" t="s">
        <v>1147</v>
      </c>
      <c r="F203">
        <v>53000000</v>
      </c>
      <c r="G203">
        <v>140</v>
      </c>
      <c r="H203" t="s">
        <v>1139</v>
      </c>
      <c r="I203" t="s">
        <v>1741</v>
      </c>
      <c r="J203" t="s">
        <v>1846</v>
      </c>
      <c r="K203" t="s">
        <v>1228</v>
      </c>
      <c r="L203">
        <v>43684</v>
      </c>
      <c r="O203">
        <v>9506027</v>
      </c>
    </row>
    <row r="204" spans="2:15" x14ac:dyDescent="0.25">
      <c r="B204" t="s">
        <v>1847</v>
      </c>
      <c r="D204" t="s">
        <v>1088</v>
      </c>
      <c r="E204" t="s">
        <v>1147</v>
      </c>
      <c r="F204">
        <v>40200000</v>
      </c>
      <c r="G204">
        <v>115</v>
      </c>
      <c r="H204" t="s">
        <v>1139</v>
      </c>
      <c r="I204" t="s">
        <v>1148</v>
      </c>
      <c r="K204" t="s">
        <v>1769</v>
      </c>
      <c r="L204" t="s">
        <v>1848</v>
      </c>
      <c r="O204" t="s">
        <v>1540</v>
      </c>
    </row>
    <row r="205" spans="2:15" x14ac:dyDescent="0.25">
      <c r="B205" t="s">
        <v>1849</v>
      </c>
      <c r="C205" t="s">
        <v>1850</v>
      </c>
      <c r="D205" t="s">
        <v>1584</v>
      </c>
      <c r="E205" t="s">
        <v>1585</v>
      </c>
      <c r="F205">
        <v>14181000</v>
      </c>
      <c r="G205">
        <v>45</v>
      </c>
      <c r="H205" t="s">
        <v>1139</v>
      </c>
      <c r="I205" t="s">
        <v>1140</v>
      </c>
      <c r="J205" t="s">
        <v>1851</v>
      </c>
      <c r="K205" t="s">
        <v>1135</v>
      </c>
      <c r="M205" t="s">
        <v>1852</v>
      </c>
      <c r="O205">
        <v>4724524</v>
      </c>
    </row>
    <row r="206" spans="2:15" x14ac:dyDescent="0.25">
      <c r="B206" t="s">
        <v>1853</v>
      </c>
      <c r="C206" t="s">
        <v>1854</v>
      </c>
      <c r="D206" t="s">
        <v>1855</v>
      </c>
      <c r="E206" t="s">
        <v>1147</v>
      </c>
      <c r="F206">
        <v>5089232</v>
      </c>
      <c r="G206">
        <v>14</v>
      </c>
      <c r="H206" t="s">
        <v>1139</v>
      </c>
      <c r="I206" t="s">
        <v>1140</v>
      </c>
      <c r="J206" t="s">
        <v>1856</v>
      </c>
      <c r="K206" t="s">
        <v>1228</v>
      </c>
      <c r="L206" t="s">
        <v>1857</v>
      </c>
      <c r="M206" t="s">
        <v>1858</v>
      </c>
      <c r="O206">
        <v>4637220</v>
      </c>
    </row>
    <row r="207" spans="2:15" x14ac:dyDescent="0.25">
      <c r="B207" t="s">
        <v>1859</v>
      </c>
      <c r="C207" t="s">
        <v>1860</v>
      </c>
      <c r="D207" t="s">
        <v>1861</v>
      </c>
      <c r="E207" t="s">
        <v>1171</v>
      </c>
      <c r="F207">
        <v>6000000</v>
      </c>
      <c r="G207">
        <v>800</v>
      </c>
      <c r="H207" t="s">
        <v>1862</v>
      </c>
      <c r="I207" t="s">
        <v>1815</v>
      </c>
      <c r="J207" t="s">
        <v>1863</v>
      </c>
      <c r="K207" t="s">
        <v>1135</v>
      </c>
      <c r="M207" t="s">
        <v>1864</v>
      </c>
      <c r="O207">
        <v>4200242</v>
      </c>
    </row>
    <row r="208" spans="2:15" x14ac:dyDescent="0.25">
      <c r="B208" t="s">
        <v>1865</v>
      </c>
      <c r="D208" t="s">
        <v>1095</v>
      </c>
      <c r="E208" t="s">
        <v>1147</v>
      </c>
      <c r="F208">
        <v>30000000</v>
      </c>
      <c r="G208">
        <v>2010</v>
      </c>
      <c r="H208" t="s">
        <v>1815</v>
      </c>
      <c r="I208" t="s">
        <v>1816</v>
      </c>
      <c r="K208" t="s">
        <v>1769</v>
      </c>
      <c r="L208">
        <v>43378</v>
      </c>
      <c r="O208" t="s">
        <v>1540</v>
      </c>
    </row>
    <row r="209" spans="2:15" x14ac:dyDescent="0.25">
      <c r="B209" t="s">
        <v>1866</v>
      </c>
      <c r="C209" t="s">
        <v>1867</v>
      </c>
      <c r="D209" t="s">
        <v>1112</v>
      </c>
      <c r="E209" t="s">
        <v>1763</v>
      </c>
      <c r="F209">
        <v>79000000</v>
      </c>
      <c r="G209">
        <v>216</v>
      </c>
      <c r="H209" t="s">
        <v>1139</v>
      </c>
      <c r="I209" t="s">
        <v>1741</v>
      </c>
      <c r="J209" t="s">
        <v>1868</v>
      </c>
      <c r="K209" t="s">
        <v>1228</v>
      </c>
      <c r="L209">
        <v>44047</v>
      </c>
      <c r="O209">
        <v>6381623</v>
      </c>
    </row>
    <row r="210" spans="2:15" x14ac:dyDescent="0.25">
      <c r="B210" t="s">
        <v>1869</v>
      </c>
      <c r="C210" t="s">
        <v>1416</v>
      </c>
      <c r="D210" t="s">
        <v>1417</v>
      </c>
      <c r="E210" t="s">
        <v>1181</v>
      </c>
      <c r="F210">
        <v>2976480</v>
      </c>
      <c r="G210">
        <v>21</v>
      </c>
      <c r="H210" t="s">
        <v>1226</v>
      </c>
      <c r="I210" t="s">
        <v>1140</v>
      </c>
      <c r="J210" t="s">
        <v>1870</v>
      </c>
      <c r="K210" t="s">
        <v>1769</v>
      </c>
      <c r="L210" t="s">
        <v>1871</v>
      </c>
      <c r="M210" t="s">
        <v>1872</v>
      </c>
      <c r="N210" t="s">
        <v>1873</v>
      </c>
      <c r="O210">
        <v>7872276</v>
      </c>
    </row>
    <row r="211" spans="2:15" x14ac:dyDescent="0.25">
      <c r="B211" t="s">
        <v>1874</v>
      </c>
      <c r="C211" t="s">
        <v>1609</v>
      </c>
      <c r="D211" t="s">
        <v>1107</v>
      </c>
      <c r="E211" t="s">
        <v>1131</v>
      </c>
      <c r="F211">
        <v>34100000</v>
      </c>
      <c r="G211">
        <v>68</v>
      </c>
      <c r="H211" t="s">
        <v>1139</v>
      </c>
      <c r="I211" t="s">
        <v>1741</v>
      </c>
      <c r="J211" t="s">
        <v>1875</v>
      </c>
      <c r="K211" t="s">
        <v>1135</v>
      </c>
      <c r="O211">
        <v>5845782</v>
      </c>
    </row>
    <row r="212" spans="2:15" x14ac:dyDescent="0.25">
      <c r="B212" t="s">
        <v>1876</v>
      </c>
      <c r="D212" t="s">
        <v>1107</v>
      </c>
      <c r="E212" t="s">
        <v>1131</v>
      </c>
      <c r="F212">
        <v>357000000</v>
      </c>
      <c r="G212">
        <v>761</v>
      </c>
      <c r="H212" t="s">
        <v>1139</v>
      </c>
      <c r="I212" t="s">
        <v>1148</v>
      </c>
      <c r="K212" t="s">
        <v>1769</v>
      </c>
      <c r="L212" t="s">
        <v>1877</v>
      </c>
      <c r="O212" t="s">
        <v>1540</v>
      </c>
    </row>
    <row r="213" spans="2:15" x14ac:dyDescent="0.25">
      <c r="B213" t="s">
        <v>1878</v>
      </c>
      <c r="D213" t="s">
        <v>1879</v>
      </c>
      <c r="E213" t="s">
        <v>1171</v>
      </c>
      <c r="F213">
        <v>750000</v>
      </c>
      <c r="G213">
        <v>30</v>
      </c>
      <c r="H213" t="s">
        <v>1815</v>
      </c>
      <c r="I213" t="s">
        <v>1816</v>
      </c>
      <c r="K213" t="s">
        <v>1769</v>
      </c>
      <c r="L213" t="s">
        <v>1880</v>
      </c>
      <c r="O213">
        <v>8542370</v>
      </c>
    </row>
    <row r="214" spans="2:15" x14ac:dyDescent="0.25">
      <c r="B214" t="s">
        <v>1881</v>
      </c>
      <c r="C214" t="s">
        <v>1882</v>
      </c>
      <c r="D214" t="s">
        <v>1479</v>
      </c>
      <c r="E214" t="s">
        <v>1763</v>
      </c>
      <c r="F214">
        <v>25950000</v>
      </c>
      <c r="G214">
        <v>94</v>
      </c>
      <c r="H214" t="s">
        <v>1139</v>
      </c>
      <c r="I214" t="s">
        <v>1148</v>
      </c>
      <c r="J214" t="s">
        <v>1883</v>
      </c>
      <c r="K214" t="s">
        <v>1135</v>
      </c>
      <c r="M214" t="s">
        <v>1884</v>
      </c>
      <c r="O214">
        <v>1772033</v>
      </c>
    </row>
    <row r="215" spans="2:15" x14ac:dyDescent="0.25">
      <c r="B215" t="s">
        <v>1885</v>
      </c>
      <c r="C215" t="s">
        <v>1886</v>
      </c>
      <c r="D215" t="s">
        <v>1887</v>
      </c>
      <c r="E215" t="s">
        <v>1171</v>
      </c>
      <c r="F215">
        <v>901837</v>
      </c>
      <c r="G215">
        <v>16</v>
      </c>
      <c r="H215" t="s">
        <v>1755</v>
      </c>
      <c r="I215" t="s">
        <v>1140</v>
      </c>
      <c r="J215" t="s">
        <v>1888</v>
      </c>
      <c r="K215" t="s">
        <v>1228</v>
      </c>
      <c r="L215">
        <v>44231</v>
      </c>
      <c r="M215" t="s">
        <v>1889</v>
      </c>
      <c r="N215" t="s">
        <v>1890</v>
      </c>
      <c r="O215">
        <v>7611978</v>
      </c>
    </row>
    <row r="216" spans="2:15" x14ac:dyDescent="0.25">
      <c r="B216" t="s">
        <v>1891</v>
      </c>
      <c r="C216" t="s">
        <v>1892</v>
      </c>
      <c r="D216" t="s">
        <v>1102</v>
      </c>
      <c r="E216" t="s">
        <v>1351</v>
      </c>
      <c r="F216">
        <v>18380000</v>
      </c>
      <c r="G216">
        <v>74</v>
      </c>
      <c r="H216" t="s">
        <v>1139</v>
      </c>
      <c r="I216" t="s">
        <v>1741</v>
      </c>
      <c r="J216" t="s">
        <v>1893</v>
      </c>
      <c r="K216" t="s">
        <v>1135</v>
      </c>
      <c r="O216">
        <v>9242041</v>
      </c>
    </row>
    <row r="217" spans="2:15" x14ac:dyDescent="0.25">
      <c r="B217" t="s">
        <v>1894</v>
      </c>
      <c r="C217" t="s">
        <v>1695</v>
      </c>
      <c r="D217" t="s">
        <v>1082</v>
      </c>
      <c r="E217" t="s">
        <v>1131</v>
      </c>
      <c r="F217">
        <v>2400000</v>
      </c>
      <c r="G217">
        <v>10</v>
      </c>
      <c r="H217" t="s">
        <v>1139</v>
      </c>
      <c r="I217" t="s">
        <v>1741</v>
      </c>
      <c r="J217" t="s">
        <v>1895</v>
      </c>
      <c r="K217" t="s">
        <v>1135</v>
      </c>
      <c r="O217">
        <v>1776242</v>
      </c>
    </row>
    <row r="218" spans="2:15" x14ac:dyDescent="0.25">
      <c r="B218" t="s">
        <v>1896</v>
      </c>
      <c r="C218" t="s">
        <v>1897</v>
      </c>
      <c r="D218" t="s">
        <v>1253</v>
      </c>
      <c r="E218" t="s">
        <v>1763</v>
      </c>
      <c r="F218">
        <v>566400</v>
      </c>
      <c r="G218">
        <v>14</v>
      </c>
      <c r="H218" t="s">
        <v>1755</v>
      </c>
      <c r="I218" t="s">
        <v>1898</v>
      </c>
      <c r="J218" t="s">
        <v>1899</v>
      </c>
      <c r="K218" t="s">
        <v>1135</v>
      </c>
      <c r="M218" t="s">
        <v>1900</v>
      </c>
      <c r="O218">
        <v>7402387</v>
      </c>
    </row>
    <row r="219" spans="2:15" x14ac:dyDescent="0.25">
      <c r="B219" t="s">
        <v>1901</v>
      </c>
      <c r="C219" t="s">
        <v>1902</v>
      </c>
      <c r="D219" t="s">
        <v>1082</v>
      </c>
      <c r="E219" t="s">
        <v>1131</v>
      </c>
      <c r="F219">
        <v>33772500</v>
      </c>
      <c r="G219">
        <v>120</v>
      </c>
      <c r="H219" t="s">
        <v>1755</v>
      </c>
      <c r="I219" t="s">
        <v>1741</v>
      </c>
      <c r="J219" t="s">
        <v>1903</v>
      </c>
      <c r="K219" t="s">
        <v>1135</v>
      </c>
      <c r="O219">
        <v>4525585</v>
      </c>
    </row>
    <row r="220" spans="2:15" x14ac:dyDescent="0.25">
      <c r="B220" t="s">
        <v>1904</v>
      </c>
      <c r="C220" t="s">
        <v>1689</v>
      </c>
      <c r="D220" t="s">
        <v>1104</v>
      </c>
      <c r="E220" t="s">
        <v>1147</v>
      </c>
      <c r="F220">
        <v>20000000</v>
      </c>
      <c r="G220">
        <v>72</v>
      </c>
      <c r="H220" t="s">
        <v>1139</v>
      </c>
      <c r="I220" t="s">
        <v>1741</v>
      </c>
      <c r="J220" t="s">
        <v>1905</v>
      </c>
      <c r="K220" t="s">
        <v>1135</v>
      </c>
      <c r="O220">
        <v>4708174</v>
      </c>
    </row>
    <row r="221" spans="2:15" x14ac:dyDescent="0.25">
      <c r="B221" t="s">
        <v>1906</v>
      </c>
      <c r="C221" t="s">
        <v>1907</v>
      </c>
      <c r="D221" t="s">
        <v>1861</v>
      </c>
      <c r="E221" t="s">
        <v>1171</v>
      </c>
      <c r="F221" t="s">
        <v>1908</v>
      </c>
      <c r="G221">
        <v>78</v>
      </c>
      <c r="H221" t="s">
        <v>1909</v>
      </c>
      <c r="I221" t="s">
        <v>1910</v>
      </c>
      <c r="J221" t="s">
        <v>1911</v>
      </c>
      <c r="K221" t="s">
        <v>1135</v>
      </c>
      <c r="O221" t="s">
        <v>1540</v>
      </c>
    </row>
    <row r="222" spans="2:15" x14ac:dyDescent="0.25">
      <c r="B222" t="s">
        <v>1912</v>
      </c>
      <c r="C222" t="s">
        <v>1913</v>
      </c>
      <c r="D222" t="s">
        <v>1861</v>
      </c>
      <c r="E222" t="s">
        <v>1171</v>
      </c>
      <c r="F222">
        <v>626448</v>
      </c>
      <c r="G222">
        <v>12</v>
      </c>
      <c r="H222" t="s">
        <v>1914</v>
      </c>
      <c r="I222" t="s">
        <v>1898</v>
      </c>
      <c r="J222" t="s">
        <v>1915</v>
      </c>
      <c r="K222" t="s">
        <v>1135</v>
      </c>
      <c r="M222" t="s">
        <v>1916</v>
      </c>
      <c r="O222">
        <v>5241917</v>
      </c>
    </row>
    <row r="223" spans="2:15" x14ac:dyDescent="0.25">
      <c r="B223" t="s">
        <v>1917</v>
      </c>
      <c r="C223" t="s">
        <v>1918</v>
      </c>
      <c r="D223" t="s">
        <v>1107</v>
      </c>
      <c r="E223" t="s">
        <v>1131</v>
      </c>
      <c r="F223">
        <v>4961250</v>
      </c>
      <c r="G223">
        <v>30</v>
      </c>
      <c r="H223" t="s">
        <v>1139</v>
      </c>
      <c r="I223" t="s">
        <v>1140</v>
      </c>
      <c r="J223" t="s">
        <v>1919</v>
      </c>
      <c r="K223" t="s">
        <v>1769</v>
      </c>
      <c r="L223" t="s">
        <v>1920</v>
      </c>
      <c r="M223" t="s">
        <v>1921</v>
      </c>
      <c r="N223" t="s">
        <v>1922</v>
      </c>
      <c r="O223">
        <v>1023399</v>
      </c>
    </row>
    <row r="224" spans="2:15" x14ac:dyDescent="0.25">
      <c r="B224" t="s">
        <v>1923</v>
      </c>
      <c r="C224" t="s">
        <v>1924</v>
      </c>
      <c r="D224" t="s">
        <v>1925</v>
      </c>
      <c r="E224" t="s">
        <v>1171</v>
      </c>
      <c r="F224">
        <v>11874000</v>
      </c>
      <c r="G224">
        <v>48</v>
      </c>
      <c r="H224" t="s">
        <v>1139</v>
      </c>
      <c r="I224" t="s">
        <v>1741</v>
      </c>
      <c r="J224" t="s">
        <v>1926</v>
      </c>
      <c r="K224" t="s">
        <v>1135</v>
      </c>
      <c r="M224" t="s">
        <v>1927</v>
      </c>
      <c r="O224" t="s">
        <v>1928</v>
      </c>
    </row>
    <row r="225" spans="2:15" x14ac:dyDescent="0.25">
      <c r="B225" t="s">
        <v>1929</v>
      </c>
      <c r="D225" t="s">
        <v>1096</v>
      </c>
      <c r="E225" t="s">
        <v>1205</v>
      </c>
      <c r="F225">
        <v>13600000</v>
      </c>
      <c r="G225">
        <v>161</v>
      </c>
      <c r="H225" t="s">
        <v>1139</v>
      </c>
      <c r="I225" t="s">
        <v>1148</v>
      </c>
      <c r="K225" t="s">
        <v>1769</v>
      </c>
      <c r="L225" t="s">
        <v>1930</v>
      </c>
      <c r="O225" t="s">
        <v>1540</v>
      </c>
    </row>
    <row r="226" spans="2:15" x14ac:dyDescent="0.25">
      <c r="B226" t="s">
        <v>1931</v>
      </c>
      <c r="D226" t="s">
        <v>1088</v>
      </c>
      <c r="E226" t="s">
        <v>1147</v>
      </c>
      <c r="F226">
        <v>20000000</v>
      </c>
      <c r="G226">
        <v>2000</v>
      </c>
      <c r="H226" t="s">
        <v>1815</v>
      </c>
      <c r="I226" t="s">
        <v>1932</v>
      </c>
      <c r="K226" t="s">
        <v>1769</v>
      </c>
      <c r="L226" t="s">
        <v>1933</v>
      </c>
      <c r="O226" t="s">
        <v>1540</v>
      </c>
    </row>
    <row r="227" spans="2:15" x14ac:dyDescent="0.25">
      <c r="B227" t="s">
        <v>1934</v>
      </c>
      <c r="C227" t="s">
        <v>1935</v>
      </c>
      <c r="D227" t="s">
        <v>1095</v>
      </c>
      <c r="E227" t="s">
        <v>1147</v>
      </c>
      <c r="F227">
        <v>100000000</v>
      </c>
      <c r="G227">
        <v>245</v>
      </c>
      <c r="H227" t="s">
        <v>1139</v>
      </c>
      <c r="I227" t="s">
        <v>1148</v>
      </c>
      <c r="J227" t="s">
        <v>1936</v>
      </c>
      <c r="M227" t="s">
        <v>1937</v>
      </c>
      <c r="O227">
        <v>2041201</v>
      </c>
    </row>
    <row r="228" spans="2:15" x14ac:dyDescent="0.25">
      <c r="B228" t="s">
        <v>1938</v>
      </c>
      <c r="C228" t="s">
        <v>1448</v>
      </c>
      <c r="D228" t="s">
        <v>1449</v>
      </c>
      <c r="E228" t="s">
        <v>1763</v>
      </c>
      <c r="F228">
        <v>2907000</v>
      </c>
      <c r="G228">
        <v>34</v>
      </c>
      <c r="H228" t="s">
        <v>1139</v>
      </c>
      <c r="I228" t="s">
        <v>1140</v>
      </c>
      <c r="J228" t="s">
        <v>1939</v>
      </c>
      <c r="K228" t="s">
        <v>1769</v>
      </c>
      <c r="L228">
        <v>43771</v>
      </c>
      <c r="M228" t="s">
        <v>1940</v>
      </c>
      <c r="N228" t="s">
        <v>1941</v>
      </c>
      <c r="O228">
        <v>8823988</v>
      </c>
    </row>
    <row r="229" spans="2:15" x14ac:dyDescent="0.25">
      <c r="B229" t="s">
        <v>1942</v>
      </c>
      <c r="C229" t="s">
        <v>1943</v>
      </c>
      <c r="D229" t="s">
        <v>1083</v>
      </c>
      <c r="E229" t="s">
        <v>1131</v>
      </c>
      <c r="F229">
        <v>7129749</v>
      </c>
      <c r="G229">
        <v>60</v>
      </c>
      <c r="H229" t="s">
        <v>1139</v>
      </c>
      <c r="I229" t="s">
        <v>1140</v>
      </c>
      <c r="J229" t="s">
        <v>1944</v>
      </c>
      <c r="K229" t="s">
        <v>1769</v>
      </c>
      <c r="L229" t="s">
        <v>1945</v>
      </c>
      <c r="M229" t="s">
        <v>1946</v>
      </c>
      <c r="N229" t="s">
        <v>1947</v>
      </c>
      <c r="O229">
        <v>8868250</v>
      </c>
    </row>
    <row r="230" spans="2:15" x14ac:dyDescent="0.25">
      <c r="B230" t="s">
        <v>1948</v>
      </c>
      <c r="D230" t="s">
        <v>1096</v>
      </c>
      <c r="E230" t="s">
        <v>1205</v>
      </c>
      <c r="F230">
        <v>30000000</v>
      </c>
      <c r="G230">
        <v>121</v>
      </c>
      <c r="H230" t="s">
        <v>1139</v>
      </c>
      <c r="I230" t="s">
        <v>1148</v>
      </c>
      <c r="K230" t="s">
        <v>1769</v>
      </c>
      <c r="L230" t="s">
        <v>1949</v>
      </c>
      <c r="O230" t="s">
        <v>1540</v>
      </c>
    </row>
    <row r="231" spans="2:15" x14ac:dyDescent="0.25">
      <c r="B231" t="s">
        <v>1950</v>
      </c>
      <c r="C231" t="s">
        <v>1733</v>
      </c>
      <c r="D231" t="s">
        <v>1105</v>
      </c>
      <c r="E231" t="s">
        <v>1131</v>
      </c>
      <c r="F231">
        <v>23000000</v>
      </c>
      <c r="G231">
        <v>103</v>
      </c>
      <c r="H231" t="s">
        <v>1139</v>
      </c>
      <c r="I231" t="s">
        <v>1741</v>
      </c>
      <c r="J231" t="s">
        <v>1951</v>
      </c>
      <c r="K231" t="s">
        <v>1135</v>
      </c>
      <c r="O231" t="s">
        <v>1540</v>
      </c>
    </row>
    <row r="232" spans="2:15" x14ac:dyDescent="0.25">
      <c r="B232" t="s">
        <v>1952</v>
      </c>
      <c r="D232" t="s">
        <v>1082</v>
      </c>
      <c r="E232" t="s">
        <v>1131</v>
      </c>
      <c r="F232">
        <v>7840000</v>
      </c>
      <c r="G232">
        <v>58</v>
      </c>
      <c r="H232" t="s">
        <v>1139</v>
      </c>
      <c r="I232" t="s">
        <v>1819</v>
      </c>
      <c r="K232" t="s">
        <v>1769</v>
      </c>
      <c r="L232" t="s">
        <v>1953</v>
      </c>
      <c r="O232" t="s">
        <v>1540</v>
      </c>
    </row>
    <row r="233" spans="2:15" x14ac:dyDescent="0.25">
      <c r="B233" t="s">
        <v>1954</v>
      </c>
      <c r="D233" t="s">
        <v>1081</v>
      </c>
      <c r="E233" t="s">
        <v>1131</v>
      </c>
      <c r="F233">
        <v>2070000</v>
      </c>
      <c r="G233">
        <v>22</v>
      </c>
      <c r="H233" t="s">
        <v>1139</v>
      </c>
      <c r="I233" t="s">
        <v>1148</v>
      </c>
      <c r="K233" t="s">
        <v>1769</v>
      </c>
      <c r="L233" t="s">
        <v>1930</v>
      </c>
      <c r="O233" t="s">
        <v>1540</v>
      </c>
    </row>
    <row r="234" spans="2:15" x14ac:dyDescent="0.25">
      <c r="B234" t="s">
        <v>1955</v>
      </c>
      <c r="C234" t="s">
        <v>1698</v>
      </c>
      <c r="D234" t="s">
        <v>1085</v>
      </c>
      <c r="E234" t="s">
        <v>1171</v>
      </c>
      <c r="F234">
        <v>11874000</v>
      </c>
      <c r="G234">
        <v>48</v>
      </c>
      <c r="H234" t="s">
        <v>1139</v>
      </c>
      <c r="I234" t="s">
        <v>1741</v>
      </c>
      <c r="J234" t="s">
        <v>1956</v>
      </c>
      <c r="K234" t="s">
        <v>1135</v>
      </c>
      <c r="O234" t="s">
        <v>1957</v>
      </c>
    </row>
    <row r="235" spans="2:15" x14ac:dyDescent="0.25">
      <c r="B235" t="s">
        <v>1958</v>
      </c>
      <c r="C235" t="s">
        <v>1959</v>
      </c>
      <c r="D235" t="s">
        <v>1101</v>
      </c>
      <c r="E235" t="s">
        <v>1171</v>
      </c>
      <c r="F235">
        <v>16570000</v>
      </c>
      <c r="G235">
        <v>71</v>
      </c>
      <c r="H235" t="s">
        <v>1139</v>
      </c>
      <c r="I235" t="s">
        <v>1741</v>
      </c>
      <c r="J235" t="s">
        <v>1960</v>
      </c>
      <c r="K235" t="s">
        <v>1135</v>
      </c>
      <c r="O235">
        <v>1271146</v>
      </c>
    </row>
    <row r="236" spans="2:15" x14ac:dyDescent="0.25">
      <c r="B236" t="s">
        <v>1961</v>
      </c>
      <c r="C236" t="s">
        <v>1642</v>
      </c>
      <c r="D236" t="s">
        <v>1092</v>
      </c>
      <c r="E236" t="s">
        <v>1171</v>
      </c>
      <c r="F236">
        <v>9283000</v>
      </c>
      <c r="G236">
        <v>38</v>
      </c>
      <c r="H236" t="s">
        <v>1139</v>
      </c>
      <c r="I236" t="s">
        <v>1741</v>
      </c>
      <c r="J236" t="s">
        <v>1962</v>
      </c>
      <c r="K236" t="s">
        <v>1135</v>
      </c>
      <c r="O236" t="s">
        <v>1963</v>
      </c>
    </row>
    <row r="237" spans="2:15" x14ac:dyDescent="0.25">
      <c r="B237" t="s">
        <v>1964</v>
      </c>
      <c r="C237" t="s">
        <v>1965</v>
      </c>
      <c r="D237" t="s">
        <v>1966</v>
      </c>
      <c r="E237" t="s">
        <v>1181</v>
      </c>
      <c r="F237">
        <v>1178390</v>
      </c>
      <c r="G237">
        <v>12</v>
      </c>
      <c r="H237" t="s">
        <v>1139</v>
      </c>
      <c r="I237" t="s">
        <v>1140</v>
      </c>
      <c r="J237" t="s">
        <v>1967</v>
      </c>
      <c r="K237" t="s">
        <v>1769</v>
      </c>
      <c r="L237" t="s">
        <v>1968</v>
      </c>
      <c r="M237" t="s">
        <v>1969</v>
      </c>
      <c r="N237" t="s">
        <v>1873</v>
      </c>
      <c r="O237">
        <v>3333093</v>
      </c>
    </row>
    <row r="238" spans="2:15" x14ac:dyDescent="0.25">
      <c r="B238" t="s">
        <v>1970</v>
      </c>
      <c r="C238" t="s">
        <v>1670</v>
      </c>
      <c r="D238" t="s">
        <v>1088</v>
      </c>
      <c r="E238" t="s">
        <v>1147</v>
      </c>
      <c r="F238">
        <v>6375000</v>
      </c>
      <c r="G238">
        <v>23</v>
      </c>
      <c r="H238" t="s">
        <v>1755</v>
      </c>
      <c r="I238" t="s">
        <v>1741</v>
      </c>
      <c r="J238" t="s">
        <v>1971</v>
      </c>
      <c r="K238" t="s">
        <v>1135</v>
      </c>
      <c r="O238">
        <v>7840889</v>
      </c>
    </row>
    <row r="239" spans="2:15" x14ac:dyDescent="0.25">
      <c r="B239" t="s">
        <v>1972</v>
      </c>
      <c r="C239" t="s">
        <v>1973</v>
      </c>
      <c r="D239" t="s">
        <v>1180</v>
      </c>
      <c r="E239" t="s">
        <v>1181</v>
      </c>
      <c r="F239">
        <v>1383419</v>
      </c>
      <c r="G239">
        <v>40</v>
      </c>
      <c r="H239" t="s">
        <v>1139</v>
      </c>
      <c r="I239" t="s">
        <v>1140</v>
      </c>
      <c r="J239" t="s">
        <v>1974</v>
      </c>
      <c r="K239" t="s">
        <v>1228</v>
      </c>
      <c r="L239">
        <v>43864</v>
      </c>
      <c r="M239" t="s">
        <v>1975</v>
      </c>
      <c r="N239" t="s">
        <v>1873</v>
      </c>
      <c r="O239">
        <v>7129441</v>
      </c>
    </row>
    <row r="240" spans="2:15" x14ac:dyDescent="0.25">
      <c r="B240" t="s">
        <v>1976</v>
      </c>
      <c r="C240" t="s">
        <v>1355</v>
      </c>
      <c r="D240" t="s">
        <v>1102</v>
      </c>
      <c r="E240" t="s">
        <v>1351</v>
      </c>
      <c r="F240">
        <v>2000000</v>
      </c>
      <c r="G240">
        <v>120</v>
      </c>
      <c r="H240" t="s">
        <v>1226</v>
      </c>
      <c r="I240" t="s">
        <v>1140</v>
      </c>
      <c r="J240" t="s">
        <v>1977</v>
      </c>
      <c r="K240" t="s">
        <v>1135</v>
      </c>
      <c r="M240" t="s">
        <v>1978</v>
      </c>
      <c r="O240">
        <v>2599401</v>
      </c>
    </row>
    <row r="241" spans="2:15" x14ac:dyDescent="0.25">
      <c r="B241" t="s">
        <v>1979</v>
      </c>
      <c r="C241" t="s">
        <v>1980</v>
      </c>
      <c r="D241" t="s">
        <v>1981</v>
      </c>
      <c r="E241" t="s">
        <v>1181</v>
      </c>
      <c r="F241">
        <v>787014</v>
      </c>
      <c r="G241">
        <v>10</v>
      </c>
      <c r="H241" t="s">
        <v>1139</v>
      </c>
      <c r="I241" t="s">
        <v>1140</v>
      </c>
      <c r="J241" t="s">
        <v>1982</v>
      </c>
      <c r="K241" t="s">
        <v>1135</v>
      </c>
      <c r="M241" t="s">
        <v>1983</v>
      </c>
      <c r="N241" t="s">
        <v>1984</v>
      </c>
      <c r="O241">
        <v>2770330</v>
      </c>
    </row>
    <row r="242" spans="2:15" x14ac:dyDescent="0.25">
      <c r="B242" t="s">
        <v>1985</v>
      </c>
      <c r="C242" t="s">
        <v>1986</v>
      </c>
      <c r="D242" t="s">
        <v>1102</v>
      </c>
      <c r="E242" t="s">
        <v>1351</v>
      </c>
      <c r="F242">
        <v>2200000</v>
      </c>
      <c r="G242">
        <v>41</v>
      </c>
      <c r="H242" t="s">
        <v>1226</v>
      </c>
      <c r="I242" t="s">
        <v>1140</v>
      </c>
      <c r="J242" t="s">
        <v>1987</v>
      </c>
      <c r="K242" t="s">
        <v>1228</v>
      </c>
      <c r="L242">
        <v>44055</v>
      </c>
      <c r="M242" t="s">
        <v>1988</v>
      </c>
      <c r="N242" t="s">
        <v>1989</v>
      </c>
      <c r="O242">
        <v>4210434</v>
      </c>
    </row>
    <row r="243" spans="2:15" x14ac:dyDescent="0.25">
      <c r="B243" t="s">
        <v>1990</v>
      </c>
      <c r="C243" t="s">
        <v>1991</v>
      </c>
      <c r="D243" t="s">
        <v>1097</v>
      </c>
      <c r="E243" t="s">
        <v>1992</v>
      </c>
      <c r="F243">
        <v>11885056</v>
      </c>
      <c r="G243">
        <v>60</v>
      </c>
      <c r="H243" t="s">
        <v>1755</v>
      </c>
      <c r="I243" t="s">
        <v>1140</v>
      </c>
      <c r="J243" t="s">
        <v>1993</v>
      </c>
      <c r="K243" t="s">
        <v>1769</v>
      </c>
      <c r="L243" t="s">
        <v>1994</v>
      </c>
      <c r="M243" t="s">
        <v>1995</v>
      </c>
      <c r="N243" t="s">
        <v>1922</v>
      </c>
      <c r="O243">
        <v>7514170</v>
      </c>
    </row>
    <row r="244" spans="2:15" x14ac:dyDescent="0.25">
      <c r="B244" t="s">
        <v>1996</v>
      </c>
      <c r="C244" t="s">
        <v>1997</v>
      </c>
      <c r="D244" t="s">
        <v>1107</v>
      </c>
      <c r="E244" t="s">
        <v>1131</v>
      </c>
      <c r="F244">
        <v>147500000</v>
      </c>
      <c r="G244">
        <v>514</v>
      </c>
      <c r="H244" t="s">
        <v>1139</v>
      </c>
      <c r="I244" t="s">
        <v>1741</v>
      </c>
      <c r="J244" t="s">
        <v>1998</v>
      </c>
      <c r="K244" t="s">
        <v>1769</v>
      </c>
      <c r="L244">
        <v>43985</v>
      </c>
      <c r="O244">
        <v>7567892</v>
      </c>
    </row>
    <row r="245" spans="2:15" x14ac:dyDescent="0.25">
      <c r="B245" t="s">
        <v>1999</v>
      </c>
      <c r="D245" t="s">
        <v>1104</v>
      </c>
      <c r="E245" t="s">
        <v>1147</v>
      </c>
      <c r="F245" t="s">
        <v>2000</v>
      </c>
      <c r="H245" t="s">
        <v>1815</v>
      </c>
      <c r="I245" t="s">
        <v>1816</v>
      </c>
      <c r="K245" t="s">
        <v>1769</v>
      </c>
      <c r="L245">
        <v>43771</v>
      </c>
      <c r="O245" t="s">
        <v>1540</v>
      </c>
    </row>
    <row r="246" spans="2:15" x14ac:dyDescent="0.25">
      <c r="B246" t="s">
        <v>2001</v>
      </c>
      <c r="D246" t="s">
        <v>1107</v>
      </c>
      <c r="E246" t="s">
        <v>1131</v>
      </c>
      <c r="F246">
        <v>200000000</v>
      </c>
      <c r="G246">
        <v>916</v>
      </c>
      <c r="H246" t="s">
        <v>1139</v>
      </c>
      <c r="I246" t="s">
        <v>1148</v>
      </c>
      <c r="K246" t="s">
        <v>1769</v>
      </c>
      <c r="L246" t="s">
        <v>2002</v>
      </c>
      <c r="O246">
        <v>5311271</v>
      </c>
    </row>
    <row r="247" spans="2:15" x14ac:dyDescent="0.25">
      <c r="B247" t="s">
        <v>2003</v>
      </c>
      <c r="C247" t="s">
        <v>2004</v>
      </c>
      <c r="D247" t="s">
        <v>1335</v>
      </c>
      <c r="E247" t="s">
        <v>1992</v>
      </c>
      <c r="F247">
        <v>9319154</v>
      </c>
      <c r="G247">
        <v>45</v>
      </c>
      <c r="H247" t="s">
        <v>1139</v>
      </c>
      <c r="I247" t="s">
        <v>1140</v>
      </c>
      <c r="J247" t="s">
        <v>1993</v>
      </c>
      <c r="K247" t="s">
        <v>1228</v>
      </c>
      <c r="L247">
        <v>43893</v>
      </c>
      <c r="M247" t="s">
        <v>2005</v>
      </c>
      <c r="N247" t="s">
        <v>1922</v>
      </c>
      <c r="O247">
        <v>4425897</v>
      </c>
    </row>
    <row r="248" spans="2:15" x14ac:dyDescent="0.25">
      <c r="B248" t="s">
        <v>2006</v>
      </c>
      <c r="C248" t="s">
        <v>1589</v>
      </c>
      <c r="D248" t="s">
        <v>1088</v>
      </c>
      <c r="E248" t="s">
        <v>1147</v>
      </c>
      <c r="F248">
        <v>22750000</v>
      </c>
      <c r="G248">
        <v>42</v>
      </c>
      <c r="H248" t="s">
        <v>1139</v>
      </c>
      <c r="I248" t="s">
        <v>1741</v>
      </c>
      <c r="J248" t="s">
        <v>2007</v>
      </c>
      <c r="K248" t="s">
        <v>1135</v>
      </c>
      <c r="O248" t="s">
        <v>1540</v>
      </c>
    </row>
    <row r="249" spans="2:15" x14ac:dyDescent="0.25">
      <c r="B249" t="s">
        <v>2008</v>
      </c>
      <c r="C249" t="s">
        <v>1325</v>
      </c>
      <c r="D249" t="s">
        <v>1246</v>
      </c>
      <c r="E249" t="s">
        <v>1131</v>
      </c>
      <c r="F249">
        <v>476523</v>
      </c>
      <c r="G249">
        <v>12</v>
      </c>
      <c r="H249" t="s">
        <v>1139</v>
      </c>
      <c r="I249" t="s">
        <v>1140</v>
      </c>
      <c r="J249" t="s">
        <v>2009</v>
      </c>
      <c r="K249" t="s">
        <v>1135</v>
      </c>
      <c r="M249" t="s">
        <v>2010</v>
      </c>
      <c r="N249" t="s">
        <v>2011</v>
      </c>
      <c r="O249">
        <v>6136996</v>
      </c>
    </row>
    <row r="250" spans="2:15" x14ac:dyDescent="0.25">
      <c r="B250" t="s">
        <v>2012</v>
      </c>
      <c r="C250" t="s">
        <v>2013</v>
      </c>
      <c r="D250" t="s">
        <v>1107</v>
      </c>
      <c r="E250" t="s">
        <v>1131</v>
      </c>
      <c r="F250">
        <v>7938000</v>
      </c>
      <c r="G250">
        <v>35</v>
      </c>
      <c r="H250" t="s">
        <v>1139</v>
      </c>
      <c r="I250" t="s">
        <v>1140</v>
      </c>
      <c r="J250" t="s">
        <v>2014</v>
      </c>
      <c r="K250" t="s">
        <v>1769</v>
      </c>
      <c r="L250" t="s">
        <v>2015</v>
      </c>
      <c r="M250" t="s">
        <v>2016</v>
      </c>
      <c r="N250" t="s">
        <v>2017</v>
      </c>
      <c r="O250">
        <v>6097050</v>
      </c>
    </row>
    <row r="251" spans="2:15" x14ac:dyDescent="0.25">
      <c r="B251" t="s">
        <v>2018</v>
      </c>
      <c r="C251" t="s">
        <v>2019</v>
      </c>
      <c r="D251" t="s">
        <v>1316</v>
      </c>
      <c r="E251" t="s">
        <v>1763</v>
      </c>
      <c r="F251">
        <v>4204388</v>
      </c>
      <c r="G251">
        <v>10</v>
      </c>
      <c r="H251" t="s">
        <v>1755</v>
      </c>
      <c r="I251" t="s">
        <v>1148</v>
      </c>
      <c r="J251" t="s">
        <v>2020</v>
      </c>
      <c r="K251" t="s">
        <v>1228</v>
      </c>
      <c r="L251">
        <v>44244</v>
      </c>
      <c r="O251">
        <v>6994547</v>
      </c>
    </row>
    <row r="252" spans="2:15" x14ac:dyDescent="0.25">
      <c r="B252" t="s">
        <v>2021</v>
      </c>
      <c r="C252" t="s">
        <v>2022</v>
      </c>
      <c r="D252" t="s">
        <v>1083</v>
      </c>
      <c r="E252" t="s">
        <v>1131</v>
      </c>
      <c r="F252">
        <v>4188850</v>
      </c>
      <c r="G252">
        <v>41</v>
      </c>
      <c r="H252" t="s">
        <v>1139</v>
      </c>
      <c r="I252" t="s">
        <v>1140</v>
      </c>
      <c r="J252" t="s">
        <v>2023</v>
      </c>
      <c r="K252" t="s">
        <v>1769</v>
      </c>
      <c r="L252" t="s">
        <v>2024</v>
      </c>
      <c r="M252" t="s">
        <v>2025</v>
      </c>
      <c r="N252" t="s">
        <v>1947</v>
      </c>
      <c r="O252">
        <v>7668391</v>
      </c>
    </row>
    <row r="253" spans="2:15" x14ac:dyDescent="0.25">
      <c r="B253" t="s">
        <v>2026</v>
      </c>
      <c r="C253" t="s">
        <v>2027</v>
      </c>
      <c r="D253" t="s">
        <v>1098</v>
      </c>
      <c r="E253" t="s">
        <v>1219</v>
      </c>
      <c r="F253">
        <v>14754000</v>
      </c>
      <c r="G253">
        <v>73</v>
      </c>
      <c r="H253" t="s">
        <v>1139</v>
      </c>
      <c r="I253" t="s">
        <v>1741</v>
      </c>
      <c r="J253" t="s">
        <v>2028</v>
      </c>
      <c r="K253" t="s">
        <v>1769</v>
      </c>
      <c r="L253" t="s">
        <v>2029</v>
      </c>
      <c r="O253">
        <v>7025946</v>
      </c>
    </row>
    <row r="254" spans="2:15" x14ac:dyDescent="0.25">
      <c r="B254" t="s">
        <v>2030</v>
      </c>
      <c r="D254" t="s">
        <v>1102</v>
      </c>
      <c r="E254" t="s">
        <v>1351</v>
      </c>
      <c r="F254">
        <v>18000000</v>
      </c>
      <c r="G254">
        <v>95</v>
      </c>
      <c r="H254" t="s">
        <v>1139</v>
      </c>
      <c r="I254" t="s">
        <v>1148</v>
      </c>
      <c r="K254" t="s">
        <v>1769</v>
      </c>
      <c r="L254" t="s">
        <v>2031</v>
      </c>
      <c r="O254">
        <v>2942943</v>
      </c>
    </row>
    <row r="255" spans="2:15" x14ac:dyDescent="0.25">
      <c r="B255" t="s">
        <v>2032</v>
      </c>
      <c r="C255" t="s">
        <v>1612</v>
      </c>
      <c r="D255" t="s">
        <v>1090</v>
      </c>
      <c r="E255" t="s">
        <v>1131</v>
      </c>
      <c r="F255">
        <v>8500000</v>
      </c>
      <c r="G255">
        <v>27</v>
      </c>
      <c r="H255" t="s">
        <v>1139</v>
      </c>
      <c r="I255" t="s">
        <v>1741</v>
      </c>
      <c r="J255" t="s">
        <v>2033</v>
      </c>
      <c r="K255" t="s">
        <v>1228</v>
      </c>
      <c r="L255">
        <v>44232</v>
      </c>
      <c r="O255">
        <v>1766374</v>
      </c>
    </row>
    <row r="256" spans="2:15" x14ac:dyDescent="0.25">
      <c r="B256" t="s">
        <v>2034</v>
      </c>
      <c r="D256" t="s">
        <v>1110</v>
      </c>
      <c r="E256" t="s">
        <v>1131</v>
      </c>
      <c r="F256">
        <v>60000000</v>
      </c>
      <c r="G256">
        <v>308</v>
      </c>
      <c r="H256" t="s">
        <v>1139</v>
      </c>
      <c r="I256" t="s">
        <v>1148</v>
      </c>
      <c r="K256" t="s">
        <v>1769</v>
      </c>
      <c r="L256">
        <v>43771</v>
      </c>
      <c r="O256" t="s">
        <v>1540</v>
      </c>
    </row>
    <row r="257" spans="2:15" x14ac:dyDescent="0.25">
      <c r="B257" t="s">
        <v>2035</v>
      </c>
      <c r="C257" t="s">
        <v>2036</v>
      </c>
      <c r="D257" t="s">
        <v>1096</v>
      </c>
      <c r="E257" t="s">
        <v>1205</v>
      </c>
      <c r="F257">
        <v>15025000</v>
      </c>
      <c r="G257">
        <v>65</v>
      </c>
      <c r="H257" t="s">
        <v>1139</v>
      </c>
      <c r="I257" t="s">
        <v>1148</v>
      </c>
      <c r="J257" t="s">
        <v>2037</v>
      </c>
      <c r="K257" t="s">
        <v>1228</v>
      </c>
      <c r="L257" t="s">
        <v>2038</v>
      </c>
      <c r="M257" t="s">
        <v>2039</v>
      </c>
      <c r="O257">
        <v>1707875</v>
      </c>
    </row>
    <row r="258" spans="2:15" x14ac:dyDescent="0.25">
      <c r="B258" t="s">
        <v>2040</v>
      </c>
      <c r="D258" t="s">
        <v>1107</v>
      </c>
      <c r="E258" t="s">
        <v>1131</v>
      </c>
      <c r="F258">
        <v>89000000</v>
      </c>
      <c r="G258">
        <v>259</v>
      </c>
      <c r="H258" t="s">
        <v>1139</v>
      </c>
      <c r="I258" t="s">
        <v>1148</v>
      </c>
      <c r="K258" t="s">
        <v>1769</v>
      </c>
      <c r="L258" t="s">
        <v>2041</v>
      </c>
      <c r="O258" t="s">
        <v>1540</v>
      </c>
    </row>
    <row r="259" spans="2:15" x14ac:dyDescent="0.25">
      <c r="B259" t="s">
        <v>2042</v>
      </c>
      <c r="C259" t="s">
        <v>2043</v>
      </c>
      <c r="D259" t="s">
        <v>1087</v>
      </c>
      <c r="E259" t="s">
        <v>1147</v>
      </c>
      <c r="F259">
        <v>5800000</v>
      </c>
      <c r="G259">
        <v>36</v>
      </c>
      <c r="H259" t="s">
        <v>1139</v>
      </c>
      <c r="I259" t="s">
        <v>1745</v>
      </c>
      <c r="J259" t="s">
        <v>2044</v>
      </c>
      <c r="K259" t="s">
        <v>1228</v>
      </c>
      <c r="L259">
        <v>44229</v>
      </c>
      <c r="M259" t="s">
        <v>2045</v>
      </c>
      <c r="O259">
        <v>1738411</v>
      </c>
    </row>
    <row r="260" spans="2:15" x14ac:dyDescent="0.25">
      <c r="B260" t="s">
        <v>2046</v>
      </c>
      <c r="C260" t="s">
        <v>1527</v>
      </c>
      <c r="D260" t="s">
        <v>2047</v>
      </c>
      <c r="E260" t="s">
        <v>1131</v>
      </c>
      <c r="F260">
        <v>276368753</v>
      </c>
      <c r="G260">
        <v>2180</v>
      </c>
      <c r="H260" t="s">
        <v>1755</v>
      </c>
      <c r="I260" t="s">
        <v>1140</v>
      </c>
      <c r="J260" t="s">
        <v>2048</v>
      </c>
      <c r="K260" t="s">
        <v>1228</v>
      </c>
      <c r="L260">
        <v>44050</v>
      </c>
      <c r="M260" t="s">
        <v>2049</v>
      </c>
      <c r="O260">
        <v>2357908</v>
      </c>
    </row>
    <row r="261" spans="2:15" x14ac:dyDescent="0.25">
      <c r="B261" t="s">
        <v>2050</v>
      </c>
      <c r="C261" t="s">
        <v>1527</v>
      </c>
      <c r="D261" t="s">
        <v>2051</v>
      </c>
      <c r="E261" t="s">
        <v>1147</v>
      </c>
      <c r="F261">
        <v>10000000</v>
      </c>
      <c r="G261">
        <v>2010</v>
      </c>
      <c r="H261" t="s">
        <v>1755</v>
      </c>
      <c r="I261" t="s">
        <v>1815</v>
      </c>
      <c r="J261" t="s">
        <v>2052</v>
      </c>
      <c r="K261" t="s">
        <v>1135</v>
      </c>
      <c r="M261" t="s">
        <v>2053</v>
      </c>
      <c r="O261">
        <v>8258823</v>
      </c>
    </row>
    <row r="262" spans="2:15" x14ac:dyDescent="0.25">
      <c r="B262" t="s">
        <v>2054</v>
      </c>
      <c r="C262" t="s">
        <v>1708</v>
      </c>
      <c r="D262" t="s">
        <v>1107</v>
      </c>
      <c r="E262" t="s">
        <v>1131</v>
      </c>
      <c r="F262">
        <v>42000000</v>
      </c>
      <c r="G262">
        <v>186</v>
      </c>
      <c r="H262" t="s">
        <v>1139</v>
      </c>
      <c r="I262" t="s">
        <v>1741</v>
      </c>
      <c r="J262" t="s">
        <v>2055</v>
      </c>
      <c r="K262" t="s">
        <v>1135</v>
      </c>
      <c r="O262">
        <v>6567367</v>
      </c>
    </row>
    <row r="263" spans="2:15" x14ac:dyDescent="0.25">
      <c r="B263" t="s">
        <v>2056</v>
      </c>
      <c r="C263" t="s">
        <v>2057</v>
      </c>
      <c r="D263" t="s">
        <v>1855</v>
      </c>
      <c r="E263" t="s">
        <v>1147</v>
      </c>
      <c r="F263">
        <v>54000000</v>
      </c>
      <c r="G263">
        <v>119</v>
      </c>
      <c r="H263" t="s">
        <v>1755</v>
      </c>
      <c r="I263" t="s">
        <v>1148</v>
      </c>
      <c r="J263" t="s">
        <v>2058</v>
      </c>
      <c r="K263" t="s">
        <v>1135</v>
      </c>
      <c r="O263">
        <v>6275156</v>
      </c>
    </row>
    <row r="264" spans="2:15" x14ac:dyDescent="0.25">
      <c r="B264" t="s">
        <v>2059</v>
      </c>
      <c r="C264" t="s">
        <v>2060</v>
      </c>
      <c r="D264" t="s">
        <v>1083</v>
      </c>
      <c r="E264" t="s">
        <v>1131</v>
      </c>
      <c r="F264">
        <v>130000000</v>
      </c>
      <c r="G264">
        <v>420</v>
      </c>
      <c r="H264" t="s">
        <v>1139</v>
      </c>
      <c r="I264" t="s">
        <v>1741</v>
      </c>
      <c r="J264" t="s">
        <v>2061</v>
      </c>
      <c r="K264" t="s">
        <v>1769</v>
      </c>
      <c r="L264">
        <v>43838</v>
      </c>
      <c r="O264" t="s">
        <v>1540</v>
      </c>
    </row>
    <row r="265" spans="2:15" x14ac:dyDescent="0.25">
      <c r="B265" t="s">
        <v>2062</v>
      </c>
      <c r="D265" t="s">
        <v>1080</v>
      </c>
      <c r="E265" t="s">
        <v>1131</v>
      </c>
      <c r="F265">
        <v>1540000</v>
      </c>
      <c r="G265">
        <v>16</v>
      </c>
      <c r="H265" t="s">
        <v>1139</v>
      </c>
      <c r="I265" t="s">
        <v>1741</v>
      </c>
      <c r="K265" t="s">
        <v>1769</v>
      </c>
      <c r="L265" t="s">
        <v>2063</v>
      </c>
      <c r="O265">
        <v>3134800</v>
      </c>
    </row>
    <row r="266" spans="2:15" x14ac:dyDescent="0.25">
      <c r="B266" t="s">
        <v>2064</v>
      </c>
      <c r="C266" t="s">
        <v>2065</v>
      </c>
      <c r="D266" t="s">
        <v>2065</v>
      </c>
      <c r="E266" t="s">
        <v>1171</v>
      </c>
      <c r="F266">
        <v>7000000</v>
      </c>
      <c r="G266">
        <v>128</v>
      </c>
      <c r="H266" t="s">
        <v>1862</v>
      </c>
      <c r="I266" t="s">
        <v>1815</v>
      </c>
      <c r="J266" t="s">
        <v>2066</v>
      </c>
      <c r="K266" t="s">
        <v>1135</v>
      </c>
      <c r="M266" t="s">
        <v>2067</v>
      </c>
      <c r="O266">
        <v>2564277</v>
      </c>
    </row>
    <row r="267" spans="2:15" x14ac:dyDescent="0.25">
      <c r="B267" t="s">
        <v>2068</v>
      </c>
      <c r="C267" t="s">
        <v>2069</v>
      </c>
      <c r="D267" t="s">
        <v>1082</v>
      </c>
      <c r="E267" t="s">
        <v>1763</v>
      </c>
      <c r="F267">
        <v>5264605</v>
      </c>
      <c r="G267">
        <v>42</v>
      </c>
      <c r="H267" t="s">
        <v>1139</v>
      </c>
      <c r="I267" t="s">
        <v>1140</v>
      </c>
      <c r="J267" t="s">
        <v>2070</v>
      </c>
      <c r="K267" t="s">
        <v>1228</v>
      </c>
      <c r="L267">
        <v>43744</v>
      </c>
      <c r="M267" t="s">
        <v>2071</v>
      </c>
      <c r="N267" t="s">
        <v>2072</v>
      </c>
      <c r="O267" t="s">
        <v>1540</v>
      </c>
    </row>
    <row r="268" spans="2:15" x14ac:dyDescent="0.25">
      <c r="B268" t="s">
        <v>2073</v>
      </c>
      <c r="C268" t="s">
        <v>1634</v>
      </c>
      <c r="D268" t="s">
        <v>1111</v>
      </c>
      <c r="E268" t="s">
        <v>1171</v>
      </c>
      <c r="F268">
        <v>66294000</v>
      </c>
      <c r="G268">
        <v>193</v>
      </c>
      <c r="H268" t="s">
        <v>1755</v>
      </c>
      <c r="I268" t="s">
        <v>1741</v>
      </c>
      <c r="J268" t="s">
        <v>2074</v>
      </c>
      <c r="K268" t="s">
        <v>1135</v>
      </c>
      <c r="O268">
        <v>4988986</v>
      </c>
    </row>
    <row r="269" spans="2:15" x14ac:dyDescent="0.25">
      <c r="B269" t="s">
        <v>2075</v>
      </c>
      <c r="C269" t="s">
        <v>2076</v>
      </c>
      <c r="D269" t="s">
        <v>1082</v>
      </c>
      <c r="E269" t="s">
        <v>1131</v>
      </c>
      <c r="F269">
        <v>86400000</v>
      </c>
      <c r="G269">
        <v>250</v>
      </c>
      <c r="H269" t="s">
        <v>1139</v>
      </c>
      <c r="I269" t="s">
        <v>1741</v>
      </c>
      <c r="J269" t="s">
        <v>2077</v>
      </c>
      <c r="K269" t="s">
        <v>1228</v>
      </c>
      <c r="L269">
        <v>44060</v>
      </c>
      <c r="O269">
        <v>6930641</v>
      </c>
    </row>
    <row r="270" spans="2:15" x14ac:dyDescent="0.25">
      <c r="B270" t="s">
        <v>2078</v>
      </c>
      <c r="C270" t="s">
        <v>1256</v>
      </c>
      <c r="D270" t="s">
        <v>1257</v>
      </c>
      <c r="E270" t="s">
        <v>1992</v>
      </c>
      <c r="F270">
        <v>11031029</v>
      </c>
      <c r="G270">
        <v>61</v>
      </c>
      <c r="H270" t="s">
        <v>1139</v>
      </c>
      <c r="I270" t="s">
        <v>1140</v>
      </c>
      <c r="J270" t="s">
        <v>1993</v>
      </c>
      <c r="K270" t="s">
        <v>1228</v>
      </c>
      <c r="L270">
        <v>43893</v>
      </c>
      <c r="M270" t="s">
        <v>2079</v>
      </c>
      <c r="N270" t="s">
        <v>1922</v>
      </c>
      <c r="O270">
        <v>5681493</v>
      </c>
    </row>
    <row r="271" spans="2:15" x14ac:dyDescent="0.25">
      <c r="B271" t="s">
        <v>2080</v>
      </c>
      <c r="C271" t="s">
        <v>2081</v>
      </c>
      <c r="D271" t="s">
        <v>1082</v>
      </c>
      <c r="E271" t="s">
        <v>1131</v>
      </c>
      <c r="F271">
        <v>39000000</v>
      </c>
      <c r="G271">
        <v>114</v>
      </c>
      <c r="H271" t="s">
        <v>1139</v>
      </c>
      <c r="I271" t="s">
        <v>1741</v>
      </c>
      <c r="J271" t="s">
        <v>2082</v>
      </c>
      <c r="K271" t="s">
        <v>1135</v>
      </c>
      <c r="O271">
        <v>4536433</v>
      </c>
    </row>
    <row r="272" spans="2:15" x14ac:dyDescent="0.25">
      <c r="B272" t="s">
        <v>2083</v>
      </c>
      <c r="C272" t="s">
        <v>2084</v>
      </c>
      <c r="D272" t="s">
        <v>2085</v>
      </c>
      <c r="E272" t="s">
        <v>1763</v>
      </c>
      <c r="F272">
        <v>13680844</v>
      </c>
      <c r="G272">
        <v>30</v>
      </c>
      <c r="H272" t="s">
        <v>1755</v>
      </c>
      <c r="I272" t="s">
        <v>1140</v>
      </c>
      <c r="J272" t="s">
        <v>2086</v>
      </c>
      <c r="K272" t="s">
        <v>1135</v>
      </c>
      <c r="M272" t="s">
        <v>2087</v>
      </c>
      <c r="N272" t="s">
        <v>2088</v>
      </c>
      <c r="O272">
        <v>4721118</v>
      </c>
    </row>
    <row r="273" spans="2:15" x14ac:dyDescent="0.25">
      <c r="B273" t="s">
        <v>2089</v>
      </c>
      <c r="C273" t="s">
        <v>2084</v>
      </c>
      <c r="D273" t="s">
        <v>2085</v>
      </c>
      <c r="E273" t="s">
        <v>1763</v>
      </c>
      <c r="F273">
        <v>12819156</v>
      </c>
      <c r="G273">
        <v>68</v>
      </c>
      <c r="H273" t="s">
        <v>1139</v>
      </c>
      <c r="I273" t="s">
        <v>1140</v>
      </c>
      <c r="J273" t="s">
        <v>2090</v>
      </c>
      <c r="K273" t="s">
        <v>1135</v>
      </c>
      <c r="M273" t="s">
        <v>2091</v>
      </c>
      <c r="N273" t="s">
        <v>2092</v>
      </c>
      <c r="O273">
        <v>4721118</v>
      </c>
    </row>
    <row r="274" spans="2:15" x14ac:dyDescent="0.25">
      <c r="B274" t="s">
        <v>2093</v>
      </c>
      <c r="C274" t="s">
        <v>2094</v>
      </c>
      <c r="D274" t="s">
        <v>1107</v>
      </c>
      <c r="E274" t="s">
        <v>1763</v>
      </c>
      <c r="F274">
        <v>73000000</v>
      </c>
      <c r="G274">
        <v>233</v>
      </c>
      <c r="H274" t="s">
        <v>1139</v>
      </c>
      <c r="I274" t="s">
        <v>1148</v>
      </c>
      <c r="J274" t="s">
        <v>2095</v>
      </c>
      <c r="K274" t="s">
        <v>1228</v>
      </c>
      <c r="L274">
        <v>44057</v>
      </c>
      <c r="O274">
        <v>3474078</v>
      </c>
    </row>
    <row r="275" spans="2:15" x14ac:dyDescent="0.25">
      <c r="B275" t="s">
        <v>2096</v>
      </c>
      <c r="C275" t="s">
        <v>2097</v>
      </c>
      <c r="D275" t="s">
        <v>1094</v>
      </c>
      <c r="E275" t="s">
        <v>1147</v>
      </c>
      <c r="F275">
        <v>5000000</v>
      </c>
      <c r="G275">
        <v>28</v>
      </c>
      <c r="H275" t="s">
        <v>1139</v>
      </c>
      <c r="I275" t="s">
        <v>1148</v>
      </c>
      <c r="J275" t="s">
        <v>2098</v>
      </c>
      <c r="K275" t="s">
        <v>1228</v>
      </c>
      <c r="L275">
        <v>44225</v>
      </c>
      <c r="M275" t="s">
        <v>2099</v>
      </c>
      <c r="O275">
        <v>9308535</v>
      </c>
    </row>
    <row r="276" spans="2:15" x14ac:dyDescent="0.25">
      <c r="B276" t="s">
        <v>2100</v>
      </c>
      <c r="D276" t="s">
        <v>1095</v>
      </c>
      <c r="E276" t="s">
        <v>1147</v>
      </c>
      <c r="F276">
        <v>13250000</v>
      </c>
      <c r="G276">
        <v>60</v>
      </c>
      <c r="H276" t="s">
        <v>1139</v>
      </c>
      <c r="I276" t="s">
        <v>1819</v>
      </c>
      <c r="K276" t="s">
        <v>1769</v>
      </c>
      <c r="L276" t="s">
        <v>2101</v>
      </c>
      <c r="O276" t="s">
        <v>1540</v>
      </c>
    </row>
    <row r="277" spans="2:15" x14ac:dyDescent="0.25">
      <c r="B277" t="s">
        <v>2102</v>
      </c>
      <c r="C277" t="s">
        <v>2103</v>
      </c>
      <c r="D277" t="s">
        <v>2104</v>
      </c>
      <c r="E277" t="s">
        <v>2105</v>
      </c>
      <c r="F277">
        <v>1495636</v>
      </c>
      <c r="G277">
        <v>8</v>
      </c>
      <c r="H277" t="s">
        <v>1755</v>
      </c>
      <c r="I277" t="s">
        <v>1140</v>
      </c>
      <c r="J277" t="s">
        <v>2106</v>
      </c>
      <c r="K277" t="s">
        <v>1135</v>
      </c>
      <c r="M277" t="s">
        <v>2107</v>
      </c>
      <c r="N277" t="s">
        <v>1780</v>
      </c>
      <c r="O277">
        <v>2398666</v>
      </c>
    </row>
    <row r="278" spans="2:15" x14ac:dyDescent="0.25">
      <c r="B278" t="s">
        <v>2108</v>
      </c>
      <c r="C278" t="s">
        <v>2109</v>
      </c>
      <c r="D278" t="s">
        <v>1096</v>
      </c>
      <c r="E278" t="s">
        <v>1205</v>
      </c>
      <c r="F278">
        <v>24500000</v>
      </c>
      <c r="G278">
        <v>96</v>
      </c>
      <c r="H278" t="s">
        <v>1139</v>
      </c>
      <c r="I278" t="s">
        <v>1741</v>
      </c>
      <c r="J278" t="s">
        <v>2110</v>
      </c>
      <c r="K278" t="s">
        <v>1769</v>
      </c>
      <c r="L278">
        <v>44137</v>
      </c>
      <c r="O278">
        <v>6109571</v>
      </c>
    </row>
    <row r="279" spans="2:15" x14ac:dyDescent="0.25">
      <c r="B279" t="s">
        <v>2111</v>
      </c>
      <c r="C279" t="s">
        <v>2112</v>
      </c>
      <c r="D279" t="s">
        <v>1855</v>
      </c>
      <c r="E279" t="s">
        <v>1147</v>
      </c>
      <c r="F279">
        <v>46450000</v>
      </c>
      <c r="G279">
        <v>136</v>
      </c>
      <c r="H279" t="s">
        <v>1755</v>
      </c>
      <c r="I279" t="s">
        <v>1741</v>
      </c>
      <c r="J279" t="s">
        <v>2113</v>
      </c>
      <c r="K279" t="s">
        <v>1135</v>
      </c>
      <c r="O279" t="s">
        <v>1540</v>
      </c>
    </row>
    <row r="280" spans="2:15" x14ac:dyDescent="0.25">
      <c r="B280" t="s">
        <v>2114</v>
      </c>
      <c r="C280" t="s">
        <v>2115</v>
      </c>
      <c r="D280" t="s">
        <v>2115</v>
      </c>
      <c r="E280" t="s">
        <v>2116</v>
      </c>
      <c r="F280">
        <v>20000000</v>
      </c>
      <c r="G280">
        <v>5000</v>
      </c>
      <c r="H280" t="s">
        <v>1862</v>
      </c>
      <c r="I280" t="s">
        <v>1815</v>
      </c>
      <c r="J280" t="s">
        <v>2117</v>
      </c>
      <c r="K280" t="s">
        <v>1228</v>
      </c>
      <c r="L280">
        <v>44092</v>
      </c>
      <c r="M280" t="s">
        <v>2118</v>
      </c>
      <c r="O280" t="s">
        <v>1540</v>
      </c>
    </row>
    <row r="281" spans="2:15" x14ac:dyDescent="0.25">
      <c r="B281" t="s">
        <v>2119</v>
      </c>
      <c r="C281" t="s">
        <v>2120</v>
      </c>
      <c r="D281" t="s">
        <v>1737</v>
      </c>
      <c r="E281" t="s">
        <v>1763</v>
      </c>
      <c r="F281">
        <v>15000000</v>
      </c>
      <c r="G281">
        <v>71</v>
      </c>
      <c r="H281" t="s">
        <v>1139</v>
      </c>
      <c r="I281" t="s">
        <v>1741</v>
      </c>
      <c r="J281" t="s">
        <v>2121</v>
      </c>
      <c r="K281" t="s">
        <v>1135</v>
      </c>
      <c r="O281">
        <v>5943021</v>
      </c>
    </row>
    <row r="282" spans="2:15" x14ac:dyDescent="0.25">
      <c r="B282" t="s">
        <v>2122</v>
      </c>
      <c r="C282" t="s">
        <v>2123</v>
      </c>
      <c r="D282" t="s">
        <v>2124</v>
      </c>
      <c r="E282" t="s">
        <v>2105</v>
      </c>
      <c r="F282">
        <v>8045000</v>
      </c>
      <c r="G282">
        <v>73</v>
      </c>
      <c r="H282" t="s">
        <v>1755</v>
      </c>
      <c r="I282" t="s">
        <v>1140</v>
      </c>
      <c r="J282" t="s">
        <v>2125</v>
      </c>
      <c r="K282" t="s">
        <v>1228</v>
      </c>
      <c r="L282">
        <v>44126</v>
      </c>
      <c r="M282" t="s">
        <v>2126</v>
      </c>
      <c r="O282">
        <v>2322359</v>
      </c>
    </row>
    <row r="283" spans="2:15" x14ac:dyDescent="0.25">
      <c r="B283" t="s">
        <v>2127</v>
      </c>
      <c r="D283" t="s">
        <v>2128</v>
      </c>
      <c r="E283" t="s">
        <v>1171</v>
      </c>
      <c r="F283">
        <v>3000000</v>
      </c>
      <c r="G283">
        <v>90</v>
      </c>
      <c r="H283" t="s">
        <v>1815</v>
      </c>
      <c r="I283" t="s">
        <v>1816</v>
      </c>
      <c r="K283" t="s">
        <v>1769</v>
      </c>
      <c r="L283" t="s">
        <v>2129</v>
      </c>
      <c r="O283" t="s">
        <v>1540</v>
      </c>
    </row>
    <row r="284" spans="2:15" x14ac:dyDescent="0.25">
      <c r="B284" t="s">
        <v>2130</v>
      </c>
      <c r="D284" t="s">
        <v>1088</v>
      </c>
      <c r="E284" t="s">
        <v>1147</v>
      </c>
      <c r="F284">
        <v>3000000</v>
      </c>
      <c r="G284">
        <v>600</v>
      </c>
      <c r="H284" t="s">
        <v>1815</v>
      </c>
      <c r="I284" t="s">
        <v>1816</v>
      </c>
      <c r="K284" t="s">
        <v>1228</v>
      </c>
      <c r="L284">
        <v>43771</v>
      </c>
      <c r="O284" t="s">
        <v>2131</v>
      </c>
    </row>
    <row r="285" spans="2:15" x14ac:dyDescent="0.25">
      <c r="B285" t="s">
        <v>2132</v>
      </c>
      <c r="D285" t="s">
        <v>1088</v>
      </c>
      <c r="E285" t="s">
        <v>1147</v>
      </c>
      <c r="F285">
        <v>48500000</v>
      </c>
      <c r="G285">
        <v>145</v>
      </c>
      <c r="H285" t="s">
        <v>1139</v>
      </c>
      <c r="I285" t="s">
        <v>1819</v>
      </c>
      <c r="K285" t="s">
        <v>1769</v>
      </c>
      <c r="L285">
        <v>43504</v>
      </c>
      <c r="O285">
        <v>6726203</v>
      </c>
    </row>
    <row r="286" spans="2:15" x14ac:dyDescent="0.25">
      <c r="B286" t="s">
        <v>2133</v>
      </c>
      <c r="C286" t="s">
        <v>2134</v>
      </c>
      <c r="D286" t="s">
        <v>1088</v>
      </c>
      <c r="E286" t="s">
        <v>1147</v>
      </c>
      <c r="F286">
        <v>3184500</v>
      </c>
      <c r="G286">
        <v>58</v>
      </c>
      <c r="H286" t="s">
        <v>2135</v>
      </c>
      <c r="I286" t="s">
        <v>1815</v>
      </c>
      <c r="J286" t="s">
        <v>2136</v>
      </c>
      <c r="K286" t="s">
        <v>1135</v>
      </c>
      <c r="M286" t="s">
        <v>2137</v>
      </c>
      <c r="O286" t="s">
        <v>2138</v>
      </c>
    </row>
    <row r="287" spans="2:15" x14ac:dyDescent="0.25">
      <c r="B287" t="s">
        <v>2139</v>
      </c>
      <c r="D287" t="s">
        <v>1088</v>
      </c>
      <c r="E287" t="s">
        <v>1147</v>
      </c>
      <c r="F287">
        <v>6000000</v>
      </c>
      <c r="G287">
        <v>2500</v>
      </c>
      <c r="H287" t="s">
        <v>1815</v>
      </c>
      <c r="I287" t="s">
        <v>1816</v>
      </c>
      <c r="K287" t="s">
        <v>1769</v>
      </c>
      <c r="L287">
        <v>43771</v>
      </c>
      <c r="O287">
        <v>6240761</v>
      </c>
    </row>
    <row r="288" spans="2:15" x14ac:dyDescent="0.25">
      <c r="B288" t="s">
        <v>2140</v>
      </c>
      <c r="D288" t="s">
        <v>1095</v>
      </c>
      <c r="E288" t="s">
        <v>1147</v>
      </c>
      <c r="F288">
        <v>21100000</v>
      </c>
      <c r="G288">
        <v>47</v>
      </c>
      <c r="H288" t="s">
        <v>1139</v>
      </c>
      <c r="I288" t="s">
        <v>1148</v>
      </c>
      <c r="K288" t="s">
        <v>1769</v>
      </c>
      <c r="L288" t="s">
        <v>2141</v>
      </c>
      <c r="O288" t="s">
        <v>1540</v>
      </c>
    </row>
    <row r="289" spans="2:15" x14ac:dyDescent="0.25">
      <c r="B289" t="s">
        <v>2142</v>
      </c>
      <c r="C289" t="s">
        <v>2143</v>
      </c>
      <c r="D289" t="s">
        <v>2144</v>
      </c>
      <c r="E289" t="s">
        <v>1147</v>
      </c>
      <c r="F289">
        <v>2270000</v>
      </c>
      <c r="G289">
        <v>38</v>
      </c>
      <c r="H289" t="s">
        <v>1139</v>
      </c>
      <c r="I289" t="s">
        <v>1140</v>
      </c>
      <c r="J289" t="s">
        <v>2145</v>
      </c>
      <c r="K289" t="s">
        <v>1228</v>
      </c>
      <c r="L289" t="s">
        <v>2146</v>
      </c>
      <c r="M289" t="s">
        <v>2147</v>
      </c>
      <c r="N289" t="s">
        <v>1804</v>
      </c>
      <c r="O289" t="s">
        <v>1540</v>
      </c>
    </row>
    <row r="290" spans="2:15" x14ac:dyDescent="0.25">
      <c r="B290" t="s">
        <v>1240</v>
      </c>
      <c r="C290" t="s">
        <v>2148</v>
      </c>
      <c r="D290" t="s">
        <v>1082</v>
      </c>
      <c r="E290" t="s">
        <v>1131</v>
      </c>
      <c r="F290">
        <v>6530845</v>
      </c>
      <c r="G290">
        <v>40</v>
      </c>
      <c r="H290" t="s">
        <v>1139</v>
      </c>
      <c r="I290" t="s">
        <v>1140</v>
      </c>
      <c r="J290" t="s">
        <v>2149</v>
      </c>
      <c r="K290" t="s">
        <v>1769</v>
      </c>
      <c r="L290">
        <v>43715</v>
      </c>
      <c r="M290" t="s">
        <v>2150</v>
      </c>
      <c r="N290" t="s">
        <v>1807</v>
      </c>
      <c r="O290">
        <v>1808190</v>
      </c>
    </row>
    <row r="291" spans="2:15" x14ac:dyDescent="0.25">
      <c r="B291" t="s">
        <v>2151</v>
      </c>
      <c r="C291" t="s">
        <v>2152</v>
      </c>
      <c r="D291" t="s">
        <v>2153</v>
      </c>
      <c r="E291" t="s">
        <v>1171</v>
      </c>
      <c r="F291">
        <v>3808983</v>
      </c>
      <c r="G291">
        <v>38</v>
      </c>
      <c r="H291" t="s">
        <v>1755</v>
      </c>
      <c r="I291" t="s">
        <v>1140</v>
      </c>
      <c r="J291" t="s">
        <v>2154</v>
      </c>
      <c r="K291" t="s">
        <v>1769</v>
      </c>
      <c r="L291" t="s">
        <v>2155</v>
      </c>
      <c r="M291" t="s">
        <v>2156</v>
      </c>
      <c r="N291" t="s">
        <v>1780</v>
      </c>
      <c r="O291">
        <v>4251400</v>
      </c>
    </row>
    <row r="292" spans="2:15" x14ac:dyDescent="0.25">
      <c r="B292" t="s">
        <v>2157</v>
      </c>
      <c r="C292" t="s">
        <v>2158</v>
      </c>
      <c r="D292" t="s">
        <v>2159</v>
      </c>
      <c r="E292" t="s">
        <v>1763</v>
      </c>
      <c r="F292">
        <v>1363000</v>
      </c>
      <c r="G292">
        <v>12</v>
      </c>
      <c r="H292" t="s">
        <v>1805</v>
      </c>
      <c r="I292" t="s">
        <v>1140</v>
      </c>
      <c r="J292" t="s">
        <v>2160</v>
      </c>
      <c r="K292" t="s">
        <v>1769</v>
      </c>
      <c r="L292" t="s">
        <v>2161</v>
      </c>
      <c r="M292" t="s">
        <v>2162</v>
      </c>
      <c r="N292" t="s">
        <v>2163</v>
      </c>
      <c r="O292" t="s">
        <v>1540</v>
      </c>
    </row>
    <row r="293" spans="2:15" x14ac:dyDescent="0.25">
      <c r="B293" t="s">
        <v>2164</v>
      </c>
      <c r="C293" t="s">
        <v>2165</v>
      </c>
      <c r="D293" t="s">
        <v>1090</v>
      </c>
      <c r="E293" t="s">
        <v>1763</v>
      </c>
      <c r="F293">
        <v>14000000</v>
      </c>
      <c r="G293">
        <v>25</v>
      </c>
      <c r="H293" t="s">
        <v>1139</v>
      </c>
      <c r="I293" t="s">
        <v>1148</v>
      </c>
      <c r="J293" t="s">
        <v>2166</v>
      </c>
      <c r="K293" t="s">
        <v>1228</v>
      </c>
      <c r="L293" t="s">
        <v>2167</v>
      </c>
      <c r="O293">
        <v>1527537</v>
      </c>
    </row>
    <row r="294" spans="2:15" x14ac:dyDescent="0.25">
      <c r="B294" t="s">
        <v>2168</v>
      </c>
      <c r="C294" t="s">
        <v>2169</v>
      </c>
      <c r="D294" t="s">
        <v>1082</v>
      </c>
      <c r="E294" t="s">
        <v>1131</v>
      </c>
      <c r="F294">
        <v>4633965</v>
      </c>
      <c r="G294">
        <v>271</v>
      </c>
      <c r="H294" t="s">
        <v>1139</v>
      </c>
      <c r="I294" t="s">
        <v>1898</v>
      </c>
      <c r="J294" t="s">
        <v>2170</v>
      </c>
      <c r="K294" t="s">
        <v>1135</v>
      </c>
      <c r="M294" t="s">
        <v>2171</v>
      </c>
      <c r="O294">
        <v>5903135</v>
      </c>
    </row>
    <row r="295" spans="2:15" x14ac:dyDescent="0.25">
      <c r="B295" t="s">
        <v>2172</v>
      </c>
      <c r="D295" t="s">
        <v>2173</v>
      </c>
      <c r="E295" t="s">
        <v>1147</v>
      </c>
      <c r="F295">
        <v>11180000</v>
      </c>
      <c r="G295">
        <v>67</v>
      </c>
      <c r="H295" t="s">
        <v>1139</v>
      </c>
      <c r="I295" t="s">
        <v>1148</v>
      </c>
      <c r="K295" t="s">
        <v>1769</v>
      </c>
      <c r="L295" t="s">
        <v>2174</v>
      </c>
      <c r="O295">
        <v>9749284</v>
      </c>
    </row>
    <row r="296" spans="2:15" x14ac:dyDescent="0.25">
      <c r="B296" t="s">
        <v>2175</v>
      </c>
      <c r="C296" t="s">
        <v>1717</v>
      </c>
      <c r="D296" t="s">
        <v>1088</v>
      </c>
      <c r="E296" t="s">
        <v>1147</v>
      </c>
      <c r="F296">
        <v>15250000</v>
      </c>
      <c r="G296">
        <v>36</v>
      </c>
      <c r="H296" t="s">
        <v>1139</v>
      </c>
      <c r="I296" t="s">
        <v>1741</v>
      </c>
      <c r="J296" t="s">
        <v>2176</v>
      </c>
      <c r="K296" t="s">
        <v>1135</v>
      </c>
      <c r="O296" t="s">
        <v>1540</v>
      </c>
    </row>
    <row r="297" spans="2:15" x14ac:dyDescent="0.25">
      <c r="B297" t="s">
        <v>2177</v>
      </c>
      <c r="C297" t="s">
        <v>2178</v>
      </c>
      <c r="D297" t="s">
        <v>1102</v>
      </c>
      <c r="E297" t="s">
        <v>1351</v>
      </c>
      <c r="F297">
        <v>25555202</v>
      </c>
      <c r="G297">
        <v>110</v>
      </c>
      <c r="H297" t="s">
        <v>1139</v>
      </c>
      <c r="I297" t="s">
        <v>1140</v>
      </c>
      <c r="J297" t="s">
        <v>2179</v>
      </c>
      <c r="K297" t="s">
        <v>1769</v>
      </c>
      <c r="L297">
        <v>43654</v>
      </c>
      <c r="M297" t="s">
        <v>2180</v>
      </c>
      <c r="N297" t="s">
        <v>2181</v>
      </c>
      <c r="O297">
        <v>3605701</v>
      </c>
    </row>
    <row r="298" spans="2:15" x14ac:dyDescent="0.25">
      <c r="B298" t="s">
        <v>2182</v>
      </c>
      <c r="C298" t="s">
        <v>2183</v>
      </c>
      <c r="D298" t="s">
        <v>1107</v>
      </c>
      <c r="E298" t="s">
        <v>1763</v>
      </c>
      <c r="F298" t="s">
        <v>2184</v>
      </c>
      <c r="G298">
        <v>24</v>
      </c>
      <c r="H298" t="s">
        <v>1139</v>
      </c>
      <c r="I298" t="s">
        <v>1140</v>
      </c>
      <c r="J298" t="s">
        <v>2185</v>
      </c>
      <c r="K298" t="s">
        <v>1135</v>
      </c>
      <c r="M298" t="s">
        <v>2091</v>
      </c>
      <c r="N298" t="s">
        <v>2186</v>
      </c>
      <c r="O298">
        <v>8412348</v>
      </c>
    </row>
    <row r="299" spans="2:15" x14ac:dyDescent="0.25">
      <c r="B299" t="s">
        <v>2187</v>
      </c>
      <c r="C299" t="s">
        <v>2188</v>
      </c>
      <c r="D299" t="s">
        <v>1855</v>
      </c>
      <c r="E299" t="s">
        <v>1147</v>
      </c>
      <c r="F299">
        <v>48500000</v>
      </c>
      <c r="G299">
        <v>104</v>
      </c>
      <c r="H299" t="s">
        <v>1139</v>
      </c>
      <c r="I299" t="s">
        <v>1148</v>
      </c>
      <c r="J299" t="s">
        <v>2189</v>
      </c>
      <c r="K299" t="s">
        <v>1135</v>
      </c>
      <c r="O299">
        <v>5876504</v>
      </c>
    </row>
    <row r="300" spans="2:15" x14ac:dyDescent="0.25">
      <c r="B300" t="s">
        <v>2190</v>
      </c>
      <c r="C300" t="s">
        <v>2191</v>
      </c>
      <c r="D300" t="s">
        <v>1109</v>
      </c>
      <c r="E300" t="s">
        <v>1147</v>
      </c>
      <c r="F300">
        <v>48600000</v>
      </c>
      <c r="G300">
        <v>142</v>
      </c>
      <c r="H300" t="s">
        <v>1139</v>
      </c>
      <c r="I300" t="s">
        <v>1741</v>
      </c>
      <c r="J300" t="s">
        <v>2192</v>
      </c>
      <c r="K300" t="s">
        <v>1135</v>
      </c>
      <c r="O300">
        <v>1509835</v>
      </c>
    </row>
    <row r="301" spans="2:15" x14ac:dyDescent="0.25">
      <c r="B301" t="s">
        <v>2193</v>
      </c>
      <c r="D301" t="s">
        <v>1091</v>
      </c>
      <c r="E301" t="s">
        <v>1219</v>
      </c>
      <c r="F301">
        <v>8200000</v>
      </c>
      <c r="G301">
        <v>48</v>
      </c>
      <c r="H301" t="s">
        <v>1139</v>
      </c>
      <c r="I301" t="s">
        <v>1148</v>
      </c>
      <c r="K301" t="s">
        <v>1769</v>
      </c>
      <c r="L301" t="s">
        <v>2194</v>
      </c>
      <c r="O301">
        <v>5218397</v>
      </c>
    </row>
    <row r="302" spans="2:15" x14ac:dyDescent="0.25">
      <c r="B302" t="s">
        <v>2195</v>
      </c>
      <c r="C302" t="s">
        <v>2196</v>
      </c>
      <c r="D302" t="s">
        <v>1104</v>
      </c>
      <c r="E302" t="s">
        <v>1147</v>
      </c>
      <c r="F302">
        <v>31500000</v>
      </c>
      <c r="G302">
        <v>120</v>
      </c>
      <c r="H302" t="s">
        <v>1139</v>
      </c>
      <c r="I302" t="s">
        <v>1741</v>
      </c>
      <c r="J302" t="s">
        <v>2197</v>
      </c>
      <c r="K302" t="s">
        <v>1228</v>
      </c>
      <c r="L302">
        <v>43892</v>
      </c>
      <c r="O302" t="s">
        <v>1540</v>
      </c>
    </row>
    <row r="303" spans="2:15" x14ac:dyDescent="0.25">
      <c r="B303" t="s">
        <v>2198</v>
      </c>
      <c r="C303" t="s">
        <v>1527</v>
      </c>
      <c r="D303" t="s">
        <v>2199</v>
      </c>
      <c r="E303" t="s">
        <v>1131</v>
      </c>
      <c r="F303">
        <v>116000000</v>
      </c>
      <c r="G303">
        <v>11332</v>
      </c>
      <c r="H303" t="s">
        <v>1226</v>
      </c>
      <c r="I303" t="s">
        <v>1140</v>
      </c>
      <c r="J303" t="s">
        <v>2200</v>
      </c>
      <c r="K303" t="s">
        <v>1769</v>
      </c>
      <c r="L303" t="s">
        <v>2201</v>
      </c>
      <c r="M303" t="s">
        <v>2202</v>
      </c>
      <c r="N303" t="s">
        <v>1807</v>
      </c>
      <c r="O303" t="s">
        <v>1540</v>
      </c>
    </row>
    <row r="304" spans="2:15" x14ac:dyDescent="0.25">
      <c r="B304" t="s">
        <v>2203</v>
      </c>
      <c r="C304" t="s">
        <v>2204</v>
      </c>
      <c r="D304" t="s">
        <v>1083</v>
      </c>
      <c r="E304" t="s">
        <v>1763</v>
      </c>
      <c r="F304">
        <v>559463</v>
      </c>
      <c r="G304">
        <v>6</v>
      </c>
      <c r="H304" t="s">
        <v>2205</v>
      </c>
      <c r="I304" t="s">
        <v>1148</v>
      </c>
      <c r="J304" t="s">
        <v>2206</v>
      </c>
      <c r="K304" t="s">
        <v>1135</v>
      </c>
      <c r="O304">
        <v>8171257</v>
      </c>
    </row>
    <row r="305" spans="2:15" x14ac:dyDescent="0.25">
      <c r="B305" t="s">
        <v>2207</v>
      </c>
      <c r="C305" t="s">
        <v>2208</v>
      </c>
      <c r="D305" t="s">
        <v>1083</v>
      </c>
      <c r="E305" t="s">
        <v>1131</v>
      </c>
      <c r="F305">
        <v>2961155</v>
      </c>
      <c r="G305">
        <v>30</v>
      </c>
      <c r="H305" t="s">
        <v>1139</v>
      </c>
      <c r="I305" t="s">
        <v>1140</v>
      </c>
      <c r="J305" t="s">
        <v>2209</v>
      </c>
      <c r="K305" t="s">
        <v>1228</v>
      </c>
      <c r="L305">
        <v>44067</v>
      </c>
      <c r="M305" t="s">
        <v>2210</v>
      </c>
      <c r="O305" t="s">
        <v>1540</v>
      </c>
    </row>
    <row r="306" spans="2:15" x14ac:dyDescent="0.25">
      <c r="B306" t="s">
        <v>2211</v>
      </c>
      <c r="C306" t="s">
        <v>2212</v>
      </c>
      <c r="D306" t="s">
        <v>1138</v>
      </c>
      <c r="E306" t="s">
        <v>1131</v>
      </c>
      <c r="F306">
        <v>10808235</v>
      </c>
      <c r="G306">
        <v>50</v>
      </c>
      <c r="H306" t="s">
        <v>1139</v>
      </c>
      <c r="I306" t="s">
        <v>1140</v>
      </c>
      <c r="J306" t="s">
        <v>2213</v>
      </c>
      <c r="K306" t="s">
        <v>1769</v>
      </c>
      <c r="L306" t="s">
        <v>2214</v>
      </c>
      <c r="M306" t="s">
        <v>2215</v>
      </c>
      <c r="O306">
        <v>3170984</v>
      </c>
    </row>
    <row r="307" spans="2:15" x14ac:dyDescent="0.25">
      <c r="B307" t="s">
        <v>2216</v>
      </c>
      <c r="C307" t="s">
        <v>2217</v>
      </c>
      <c r="D307" t="s">
        <v>2218</v>
      </c>
      <c r="E307" t="s">
        <v>2219</v>
      </c>
      <c r="F307">
        <v>10000000</v>
      </c>
      <c r="G307">
        <v>2100</v>
      </c>
      <c r="H307" t="s">
        <v>1139</v>
      </c>
      <c r="I307" t="s">
        <v>1148</v>
      </c>
      <c r="J307" t="s">
        <v>2220</v>
      </c>
      <c r="K307" t="s">
        <v>1135</v>
      </c>
      <c r="M307" t="s">
        <v>2221</v>
      </c>
      <c r="O307">
        <v>9930089</v>
      </c>
    </row>
  </sheetData>
  <pageMargins left="0.7" right="0.7" top="0.75" bottom="0.75" header="0.3" footer="0.3"/>
  <pageSetup orientation="portrait" r:id="rId1"/>
  <headerFooter>
    <oddHeader>&amp;C&amp;"Calibri"&amp;10&amp;K000000Unclassified&amp;1#</oddHeader>
    <oddFooter>&amp;C&amp;1#&amp;"Calibri"&amp;10&amp;K000000Unclassified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8"/>
  <sheetViews>
    <sheetView topLeftCell="A34" workbookViewId="0">
      <selection activeCell="F68" sqref="F68"/>
    </sheetView>
  </sheetViews>
  <sheetFormatPr defaultColWidth="9.140625" defaultRowHeight="15" x14ac:dyDescent="0.25"/>
  <cols>
    <col min="5" max="5" width="10" bestFit="1" customWidth="1"/>
  </cols>
  <sheetData>
    <row r="1" spans="1:6" x14ac:dyDescent="0.25">
      <c r="A1" t="s">
        <v>1080</v>
      </c>
      <c r="C1">
        <v>1540000</v>
      </c>
      <c r="E1">
        <v>1540000</v>
      </c>
      <c r="F1">
        <f>IF(C1=E1,0,1)</f>
        <v>0</v>
      </c>
    </row>
    <row r="2" spans="1:6" x14ac:dyDescent="0.25">
      <c r="A2" t="s">
        <v>1081</v>
      </c>
      <c r="C2">
        <v>2065500</v>
      </c>
      <c r="E2">
        <v>2065500</v>
      </c>
      <c r="F2">
        <f t="shared" ref="F2:F65" si="0">IF(C2=E2,0,1)</f>
        <v>0</v>
      </c>
    </row>
    <row r="3" spans="1:6" x14ac:dyDescent="0.25">
      <c r="A3" t="s">
        <v>1082</v>
      </c>
      <c r="C3">
        <v>2400000</v>
      </c>
      <c r="E3">
        <v>2400000</v>
      </c>
      <c r="F3">
        <f t="shared" si="0"/>
        <v>0</v>
      </c>
    </row>
    <row r="4" spans="1:6" x14ac:dyDescent="0.25">
      <c r="A4" t="s">
        <v>1082</v>
      </c>
      <c r="C4">
        <v>3968000</v>
      </c>
      <c r="E4">
        <v>3968000</v>
      </c>
      <c r="F4">
        <f t="shared" si="0"/>
        <v>0</v>
      </c>
    </row>
    <row r="5" spans="1:6" x14ac:dyDescent="0.25">
      <c r="A5" t="s">
        <v>1083</v>
      </c>
      <c r="C5">
        <v>4400000</v>
      </c>
      <c r="E5">
        <v>4400000</v>
      </c>
      <c r="F5">
        <f t="shared" si="0"/>
        <v>0</v>
      </c>
    </row>
    <row r="6" spans="1:6" x14ac:dyDescent="0.25">
      <c r="A6" t="s">
        <v>1083</v>
      </c>
      <c r="C6">
        <v>4911700</v>
      </c>
      <c r="E6">
        <v>4911700</v>
      </c>
      <c r="F6">
        <f t="shared" si="0"/>
        <v>0</v>
      </c>
    </row>
    <row r="7" spans="1:6" x14ac:dyDescent="0.25">
      <c r="A7" t="s">
        <v>1084</v>
      </c>
      <c r="C7">
        <v>5100000</v>
      </c>
      <c r="E7">
        <v>5100000</v>
      </c>
      <c r="F7">
        <f t="shared" si="0"/>
        <v>0</v>
      </c>
    </row>
    <row r="8" spans="1:6" x14ac:dyDescent="0.25">
      <c r="A8" t="s">
        <v>1085</v>
      </c>
      <c r="C8">
        <v>5391000</v>
      </c>
      <c r="E8">
        <v>5391000</v>
      </c>
      <c r="F8">
        <f t="shared" si="0"/>
        <v>0</v>
      </c>
    </row>
    <row r="9" spans="1:6" x14ac:dyDescent="0.25">
      <c r="A9" t="s">
        <v>1086</v>
      </c>
      <c r="C9">
        <v>5800000</v>
      </c>
      <c r="E9">
        <v>5800000</v>
      </c>
      <c r="F9">
        <f t="shared" si="0"/>
        <v>0</v>
      </c>
    </row>
    <row r="10" spans="1:6" x14ac:dyDescent="0.25">
      <c r="A10" t="s">
        <v>1087</v>
      </c>
      <c r="C10">
        <v>5800000</v>
      </c>
      <c r="E10">
        <v>5800000</v>
      </c>
      <c r="F10">
        <f t="shared" si="0"/>
        <v>0</v>
      </c>
    </row>
    <row r="11" spans="1:6" x14ac:dyDescent="0.25">
      <c r="A11" t="s">
        <v>1088</v>
      </c>
      <c r="C11">
        <v>6375000</v>
      </c>
      <c r="E11">
        <v>6375000</v>
      </c>
      <c r="F11">
        <f t="shared" si="0"/>
        <v>0</v>
      </c>
    </row>
    <row r="12" spans="1:6" x14ac:dyDescent="0.25">
      <c r="A12" t="s">
        <v>1089</v>
      </c>
      <c r="C12">
        <v>7300000</v>
      </c>
      <c r="E12">
        <v>7300000</v>
      </c>
      <c r="F12">
        <f t="shared" si="0"/>
        <v>0</v>
      </c>
    </row>
    <row r="13" spans="1:6" x14ac:dyDescent="0.25">
      <c r="A13" t="s">
        <v>1090</v>
      </c>
      <c r="C13">
        <v>7600000</v>
      </c>
      <c r="E13">
        <v>7600000</v>
      </c>
      <c r="F13">
        <f t="shared" si="0"/>
        <v>0</v>
      </c>
    </row>
    <row r="14" spans="1:6" x14ac:dyDescent="0.25">
      <c r="A14" t="s">
        <v>1082</v>
      </c>
      <c r="C14">
        <v>7840296</v>
      </c>
      <c r="E14">
        <v>7840296</v>
      </c>
      <c r="F14">
        <f t="shared" si="0"/>
        <v>0</v>
      </c>
    </row>
    <row r="15" spans="1:6" x14ac:dyDescent="0.25">
      <c r="A15" t="s">
        <v>1091</v>
      </c>
      <c r="C15">
        <v>8170000</v>
      </c>
      <c r="E15">
        <v>8170000</v>
      </c>
      <c r="F15">
        <f t="shared" si="0"/>
        <v>0</v>
      </c>
    </row>
    <row r="16" spans="1:6" x14ac:dyDescent="0.25">
      <c r="A16" t="s">
        <v>1090</v>
      </c>
      <c r="C16">
        <v>8500000</v>
      </c>
      <c r="E16">
        <v>8500000</v>
      </c>
      <c r="F16">
        <f t="shared" si="0"/>
        <v>0</v>
      </c>
    </row>
    <row r="17" spans="1:6" x14ac:dyDescent="0.25">
      <c r="A17" t="s">
        <v>1092</v>
      </c>
      <c r="C17">
        <v>9283000</v>
      </c>
      <c r="E17">
        <v>9283000</v>
      </c>
      <c r="F17">
        <f t="shared" si="0"/>
        <v>0</v>
      </c>
    </row>
    <row r="18" spans="1:6" x14ac:dyDescent="0.25">
      <c r="A18" t="s">
        <v>1093</v>
      </c>
      <c r="C18">
        <v>9700000</v>
      </c>
      <c r="E18">
        <v>9700000</v>
      </c>
      <c r="F18">
        <f t="shared" si="0"/>
        <v>0</v>
      </c>
    </row>
    <row r="19" spans="1:6" x14ac:dyDescent="0.25">
      <c r="A19" t="s">
        <v>1092</v>
      </c>
      <c r="C19">
        <v>11399000</v>
      </c>
      <c r="E19">
        <v>11399000</v>
      </c>
      <c r="F19">
        <f t="shared" si="0"/>
        <v>0</v>
      </c>
    </row>
    <row r="20" spans="1:6" x14ac:dyDescent="0.25">
      <c r="A20" t="s">
        <v>1094</v>
      </c>
      <c r="C20">
        <v>11800000</v>
      </c>
      <c r="E20">
        <v>11800000</v>
      </c>
      <c r="F20">
        <f t="shared" si="0"/>
        <v>0</v>
      </c>
    </row>
    <row r="21" spans="1:6" x14ac:dyDescent="0.25">
      <c r="A21" t="s">
        <v>1085</v>
      </c>
      <c r="C21">
        <v>11874000</v>
      </c>
      <c r="E21">
        <v>11874000</v>
      </c>
      <c r="F21">
        <f t="shared" si="0"/>
        <v>0</v>
      </c>
    </row>
    <row r="22" spans="1:6" x14ac:dyDescent="0.25">
      <c r="A22" t="s">
        <v>1095</v>
      </c>
      <c r="C22">
        <v>13250000</v>
      </c>
      <c r="E22">
        <v>13250000</v>
      </c>
      <c r="F22">
        <f t="shared" si="0"/>
        <v>0</v>
      </c>
    </row>
    <row r="23" spans="1:6" x14ac:dyDescent="0.25">
      <c r="A23" t="s">
        <v>1096</v>
      </c>
      <c r="C23">
        <v>13561000</v>
      </c>
      <c r="E23">
        <v>13561000</v>
      </c>
      <c r="F23">
        <f t="shared" si="0"/>
        <v>0</v>
      </c>
    </row>
    <row r="24" spans="1:6" x14ac:dyDescent="0.25">
      <c r="A24" t="s">
        <v>1097</v>
      </c>
      <c r="C24">
        <v>13746000</v>
      </c>
      <c r="E24">
        <v>13746000</v>
      </c>
      <c r="F24">
        <f t="shared" si="0"/>
        <v>0</v>
      </c>
    </row>
    <row r="25" spans="1:6" x14ac:dyDescent="0.25">
      <c r="A25" t="s">
        <v>1098</v>
      </c>
      <c r="C25">
        <v>14754000</v>
      </c>
      <c r="E25">
        <v>14754000</v>
      </c>
      <c r="F25">
        <f t="shared" si="0"/>
        <v>0</v>
      </c>
    </row>
    <row r="26" spans="1:6" x14ac:dyDescent="0.25">
      <c r="A26" t="s">
        <v>1099</v>
      </c>
      <c r="C26">
        <v>15185000</v>
      </c>
      <c r="E26">
        <v>15185000</v>
      </c>
      <c r="F26">
        <f t="shared" si="0"/>
        <v>0</v>
      </c>
    </row>
    <row r="27" spans="1:6" x14ac:dyDescent="0.25">
      <c r="A27" t="s">
        <v>1088</v>
      </c>
      <c r="C27">
        <v>15250000</v>
      </c>
      <c r="E27">
        <v>15250000</v>
      </c>
      <c r="F27">
        <f t="shared" si="0"/>
        <v>0</v>
      </c>
    </row>
    <row r="28" spans="1:6" x14ac:dyDescent="0.25">
      <c r="A28" t="s">
        <v>1100</v>
      </c>
      <c r="C28">
        <v>15500000</v>
      </c>
      <c r="E28">
        <v>15500000</v>
      </c>
      <c r="F28">
        <f t="shared" si="0"/>
        <v>0</v>
      </c>
    </row>
    <row r="29" spans="1:6" x14ac:dyDescent="0.25">
      <c r="A29" t="s">
        <v>1101</v>
      </c>
      <c r="C29">
        <v>16570000</v>
      </c>
      <c r="E29">
        <v>16570000</v>
      </c>
      <c r="F29">
        <f t="shared" si="0"/>
        <v>0</v>
      </c>
    </row>
    <row r="30" spans="1:6" x14ac:dyDescent="0.25">
      <c r="A30" t="s">
        <v>1100</v>
      </c>
      <c r="C30">
        <v>18000000</v>
      </c>
      <c r="E30">
        <v>18000000</v>
      </c>
      <c r="F30">
        <f t="shared" si="0"/>
        <v>0</v>
      </c>
    </row>
    <row r="31" spans="1:6" x14ac:dyDescent="0.25">
      <c r="A31" t="s">
        <v>1102</v>
      </c>
      <c r="C31">
        <v>18195000</v>
      </c>
      <c r="E31">
        <v>18195000</v>
      </c>
      <c r="F31">
        <f t="shared" si="0"/>
        <v>0</v>
      </c>
    </row>
    <row r="32" spans="1:6" x14ac:dyDescent="0.25">
      <c r="A32" t="s">
        <v>1102</v>
      </c>
      <c r="C32">
        <v>18380000</v>
      </c>
      <c r="E32">
        <v>18380000</v>
      </c>
      <c r="F32">
        <f t="shared" si="0"/>
        <v>0</v>
      </c>
    </row>
    <row r="33" spans="1:6" x14ac:dyDescent="0.25">
      <c r="A33" t="s">
        <v>1103</v>
      </c>
      <c r="C33">
        <v>19467000</v>
      </c>
      <c r="F33">
        <f>IF(C33=E34,0,1)</f>
        <v>1</v>
      </c>
    </row>
    <row r="34" spans="1:6" x14ac:dyDescent="0.25">
      <c r="A34" t="s">
        <v>1104</v>
      </c>
      <c r="C34">
        <v>20000000</v>
      </c>
      <c r="E34">
        <v>20000000</v>
      </c>
      <c r="F34">
        <f t="shared" si="0"/>
        <v>0</v>
      </c>
    </row>
    <row r="35" spans="1:6" x14ac:dyDescent="0.25">
      <c r="A35" t="s">
        <v>1095</v>
      </c>
      <c r="C35">
        <v>21144000</v>
      </c>
      <c r="E35">
        <v>21144000</v>
      </c>
      <c r="F35">
        <f t="shared" si="0"/>
        <v>0</v>
      </c>
    </row>
    <row r="36" spans="1:6" x14ac:dyDescent="0.25">
      <c r="A36" t="s">
        <v>1088</v>
      </c>
      <c r="C36">
        <v>22750000</v>
      </c>
      <c r="E36">
        <v>22750000</v>
      </c>
      <c r="F36">
        <f t="shared" si="0"/>
        <v>0</v>
      </c>
    </row>
    <row r="37" spans="1:6" x14ac:dyDescent="0.25">
      <c r="A37" t="s">
        <v>1102</v>
      </c>
      <c r="C37">
        <v>22850000</v>
      </c>
      <c r="E37">
        <v>22850000</v>
      </c>
      <c r="F37">
        <f t="shared" si="0"/>
        <v>0</v>
      </c>
    </row>
    <row r="38" spans="1:6" x14ac:dyDescent="0.25">
      <c r="A38" t="s">
        <v>1105</v>
      </c>
      <c r="C38">
        <v>23000000</v>
      </c>
      <c r="E38">
        <v>23000000</v>
      </c>
      <c r="F38">
        <f t="shared" si="0"/>
        <v>0</v>
      </c>
    </row>
    <row r="39" spans="1:6" x14ac:dyDescent="0.25">
      <c r="A39" t="s">
        <v>1096</v>
      </c>
      <c r="C39">
        <v>24500000</v>
      </c>
      <c r="E39">
        <v>24500000</v>
      </c>
      <c r="F39">
        <f t="shared" si="0"/>
        <v>0</v>
      </c>
    </row>
    <row r="40" spans="1:6" x14ac:dyDescent="0.25">
      <c r="A40" t="s">
        <v>1102</v>
      </c>
      <c r="C40">
        <v>26162000</v>
      </c>
      <c r="E40">
        <v>26162000</v>
      </c>
      <c r="F40">
        <f t="shared" si="0"/>
        <v>0</v>
      </c>
    </row>
    <row r="41" spans="1:6" x14ac:dyDescent="0.25">
      <c r="A41" t="s">
        <v>1083</v>
      </c>
      <c r="C41">
        <v>29000000</v>
      </c>
      <c r="E41">
        <v>29000000</v>
      </c>
      <c r="F41">
        <f t="shared" si="0"/>
        <v>0</v>
      </c>
    </row>
    <row r="42" spans="1:6" x14ac:dyDescent="0.25">
      <c r="A42" t="s">
        <v>1096</v>
      </c>
      <c r="C42">
        <v>29000000</v>
      </c>
      <c r="E42">
        <v>30000000</v>
      </c>
      <c r="F42">
        <f t="shared" si="0"/>
        <v>1</v>
      </c>
    </row>
    <row r="43" spans="1:6" x14ac:dyDescent="0.25">
      <c r="A43" t="s">
        <v>1096</v>
      </c>
      <c r="C43">
        <v>30000000</v>
      </c>
      <c r="E43">
        <v>31500000</v>
      </c>
      <c r="F43">
        <f t="shared" si="0"/>
        <v>1</v>
      </c>
    </row>
    <row r="44" spans="1:6" x14ac:dyDescent="0.25">
      <c r="A44" t="s">
        <v>1104</v>
      </c>
      <c r="C44">
        <v>31500000</v>
      </c>
      <c r="E44">
        <v>33772500</v>
      </c>
      <c r="F44">
        <f t="shared" si="0"/>
        <v>1</v>
      </c>
    </row>
    <row r="45" spans="1:6" x14ac:dyDescent="0.25">
      <c r="A45" t="s">
        <v>1082</v>
      </c>
      <c r="C45">
        <v>33772500</v>
      </c>
      <c r="E45">
        <v>33900000</v>
      </c>
      <c r="F45">
        <f t="shared" si="0"/>
        <v>1</v>
      </c>
    </row>
    <row r="46" spans="1:6" x14ac:dyDescent="0.25">
      <c r="A46" t="s">
        <v>1106</v>
      </c>
      <c r="C46">
        <v>33900000</v>
      </c>
      <c r="E46">
        <v>34100000</v>
      </c>
      <c r="F46">
        <f t="shared" si="0"/>
        <v>1</v>
      </c>
    </row>
    <row r="47" spans="1:6" x14ac:dyDescent="0.25">
      <c r="A47" t="s">
        <v>1107</v>
      </c>
      <c r="C47">
        <v>34100000</v>
      </c>
      <c r="E47">
        <v>39775000</v>
      </c>
      <c r="F47">
        <f t="shared" si="0"/>
        <v>1</v>
      </c>
    </row>
    <row r="48" spans="1:6" x14ac:dyDescent="0.25">
      <c r="A48" t="s">
        <v>1088</v>
      </c>
      <c r="C48">
        <v>39775000</v>
      </c>
      <c r="E48">
        <v>40239000</v>
      </c>
      <c r="F48">
        <f t="shared" si="0"/>
        <v>1</v>
      </c>
    </row>
    <row r="49" spans="1:6" x14ac:dyDescent="0.25">
      <c r="A49" t="s">
        <v>1088</v>
      </c>
      <c r="C49">
        <v>40239000</v>
      </c>
      <c r="E49">
        <v>41750000</v>
      </c>
      <c r="F49">
        <f t="shared" si="0"/>
        <v>1</v>
      </c>
    </row>
    <row r="50" spans="1:6" x14ac:dyDescent="0.25">
      <c r="A50" t="s">
        <v>1092</v>
      </c>
      <c r="C50">
        <v>41750000</v>
      </c>
      <c r="E50">
        <v>42000000</v>
      </c>
      <c r="F50">
        <f t="shared" si="0"/>
        <v>1</v>
      </c>
    </row>
    <row r="51" spans="1:6" x14ac:dyDescent="0.25">
      <c r="A51" t="s">
        <v>1107</v>
      </c>
      <c r="C51">
        <v>42000000</v>
      </c>
      <c r="E51">
        <v>45375000</v>
      </c>
      <c r="F51">
        <f t="shared" si="0"/>
        <v>1</v>
      </c>
    </row>
    <row r="52" spans="1:6" x14ac:dyDescent="0.25">
      <c r="A52" t="s">
        <v>1108</v>
      </c>
      <c r="C52">
        <v>45375000</v>
      </c>
      <c r="E52">
        <v>48500000</v>
      </c>
      <c r="F52">
        <f t="shared" si="0"/>
        <v>1</v>
      </c>
    </row>
    <row r="53" spans="1:6" x14ac:dyDescent="0.25">
      <c r="A53" t="s">
        <v>1088</v>
      </c>
      <c r="C53">
        <v>48500000</v>
      </c>
      <c r="E53">
        <v>48500000</v>
      </c>
      <c r="F53">
        <f t="shared" si="0"/>
        <v>0</v>
      </c>
    </row>
    <row r="54" spans="1:6" x14ac:dyDescent="0.25">
      <c r="A54" t="s">
        <v>1088</v>
      </c>
      <c r="C54">
        <v>48500000</v>
      </c>
      <c r="E54">
        <v>48600000</v>
      </c>
      <c r="F54">
        <f t="shared" si="0"/>
        <v>1</v>
      </c>
    </row>
    <row r="55" spans="1:6" x14ac:dyDescent="0.25">
      <c r="A55" t="s">
        <v>1109</v>
      </c>
      <c r="C55">
        <v>48600000</v>
      </c>
      <c r="E55">
        <v>53000000</v>
      </c>
      <c r="F55">
        <f t="shared" si="0"/>
        <v>1</v>
      </c>
    </row>
    <row r="56" spans="1:6" x14ac:dyDescent="0.25">
      <c r="A56" t="s">
        <v>1088</v>
      </c>
      <c r="C56">
        <v>53000000</v>
      </c>
      <c r="E56">
        <v>54000000</v>
      </c>
      <c r="F56">
        <f t="shared" si="0"/>
        <v>1</v>
      </c>
    </row>
    <row r="57" spans="1:6" x14ac:dyDescent="0.25">
      <c r="A57" t="s">
        <v>1088</v>
      </c>
      <c r="C57">
        <v>54000000</v>
      </c>
      <c r="E57">
        <v>59923500</v>
      </c>
      <c r="F57">
        <f t="shared" si="0"/>
        <v>1</v>
      </c>
    </row>
    <row r="58" spans="1:6" x14ac:dyDescent="0.25">
      <c r="A58" t="s">
        <v>1110</v>
      </c>
      <c r="C58">
        <v>59923500</v>
      </c>
      <c r="E58">
        <v>66294000</v>
      </c>
      <c r="F58">
        <f t="shared" si="0"/>
        <v>1</v>
      </c>
    </row>
    <row r="59" spans="1:6" x14ac:dyDescent="0.25">
      <c r="A59" t="s">
        <v>1111</v>
      </c>
      <c r="C59">
        <v>66294000</v>
      </c>
      <c r="E59">
        <v>70783000</v>
      </c>
      <c r="F59">
        <f t="shared" si="0"/>
        <v>1</v>
      </c>
    </row>
    <row r="60" spans="1:6" x14ac:dyDescent="0.25">
      <c r="A60" t="s">
        <v>1082</v>
      </c>
      <c r="C60">
        <v>70783000</v>
      </c>
      <c r="E60">
        <v>79000000</v>
      </c>
      <c r="F60">
        <f t="shared" si="0"/>
        <v>1</v>
      </c>
    </row>
    <row r="61" spans="1:6" x14ac:dyDescent="0.25">
      <c r="A61" t="s">
        <v>1112</v>
      </c>
      <c r="C61">
        <v>79000000</v>
      </c>
      <c r="E61">
        <v>86400000</v>
      </c>
      <c r="F61">
        <f t="shared" si="0"/>
        <v>1</v>
      </c>
    </row>
    <row r="62" spans="1:6" x14ac:dyDescent="0.25">
      <c r="A62" t="s">
        <v>1082</v>
      </c>
      <c r="C62">
        <v>86400000</v>
      </c>
      <c r="E62">
        <v>89000000</v>
      </c>
      <c r="F62">
        <f t="shared" si="0"/>
        <v>1</v>
      </c>
    </row>
    <row r="63" spans="1:6" x14ac:dyDescent="0.25">
      <c r="A63" t="s">
        <v>1107</v>
      </c>
      <c r="C63">
        <v>89000000</v>
      </c>
      <c r="E63">
        <v>115000000</v>
      </c>
      <c r="F63">
        <f t="shared" si="0"/>
        <v>1</v>
      </c>
    </row>
    <row r="64" spans="1:6" x14ac:dyDescent="0.25">
      <c r="A64" t="s">
        <v>1083</v>
      </c>
      <c r="C64">
        <v>101000000</v>
      </c>
      <c r="E64">
        <v>130000000</v>
      </c>
      <c r="F64">
        <f t="shared" si="0"/>
        <v>1</v>
      </c>
    </row>
    <row r="65" spans="1:6" x14ac:dyDescent="0.25">
      <c r="A65" t="s">
        <v>1082</v>
      </c>
      <c r="C65">
        <v>115000000</v>
      </c>
      <c r="E65">
        <v>147500000</v>
      </c>
      <c r="F65">
        <f t="shared" si="0"/>
        <v>1</v>
      </c>
    </row>
    <row r="66" spans="1:6" x14ac:dyDescent="0.25">
      <c r="A66" t="s">
        <v>1107</v>
      </c>
      <c r="C66">
        <v>147500000</v>
      </c>
      <c r="E66">
        <v>200000000</v>
      </c>
      <c r="F66">
        <f t="shared" ref="F66:F67" si="1">IF(C66=E66,0,1)</f>
        <v>1</v>
      </c>
    </row>
    <row r="67" spans="1:6" x14ac:dyDescent="0.25">
      <c r="A67" t="s">
        <v>1107</v>
      </c>
      <c r="C67">
        <v>200000000</v>
      </c>
      <c r="E67">
        <v>357000000</v>
      </c>
      <c r="F67">
        <f t="shared" si="1"/>
        <v>1</v>
      </c>
    </row>
    <row r="68" spans="1:6" x14ac:dyDescent="0.25">
      <c r="A68" t="s">
        <v>1107</v>
      </c>
      <c r="C68">
        <v>357000000</v>
      </c>
    </row>
  </sheetData>
  <sortState xmlns:xlrd2="http://schemas.microsoft.com/office/spreadsheetml/2017/richdata2" ref="E1:E67">
    <sortCondition ref="E1"/>
  </sortState>
  <pageMargins left="0.7" right="0.7" top="0.75" bottom="0.75" header="0.3" footer="0.3"/>
  <pageSetup orientation="portrait" r:id="rId1"/>
  <headerFooter>
    <oddHeader>&amp;C&amp;"Calibri"&amp;10&amp;K000000Unclassified&amp;1#</oddHeader>
    <oddFooter>&amp;C&amp;1#&amp;"Calibri"&amp;10&amp;K000000Unclassified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450F-84E7-4B03-8DDF-9930015743A0}">
  <dimension ref="A1:F7"/>
  <sheetViews>
    <sheetView showGridLines="0" workbookViewId="0">
      <selection activeCell="A4" sqref="A4"/>
    </sheetView>
  </sheetViews>
  <sheetFormatPr defaultColWidth="9.140625" defaultRowHeight="15" x14ac:dyDescent="0.25"/>
  <cols>
    <col min="1" max="1" width="16.140625" customWidth="1"/>
    <col min="2" max="2" width="25.85546875" customWidth="1"/>
    <col min="6" max="6" width="15.42578125" customWidth="1"/>
  </cols>
  <sheetData>
    <row r="1" spans="1:6" ht="18.75" x14ac:dyDescent="0.3">
      <c r="A1" s="103" t="s">
        <v>0</v>
      </c>
      <c r="B1" s="103"/>
    </row>
    <row r="2" spans="1:6" ht="18.75" x14ac:dyDescent="0.3">
      <c r="A2" s="104" t="s">
        <v>1</v>
      </c>
      <c r="B2" s="104"/>
    </row>
    <row r="3" spans="1:6" ht="18.75" x14ac:dyDescent="0.3">
      <c r="A3" s="103" t="s">
        <v>2</v>
      </c>
      <c r="B3" s="105">
        <v>44960</v>
      </c>
    </row>
    <row r="4" spans="1:6" ht="18.75" x14ac:dyDescent="0.3">
      <c r="A4" s="104" t="s">
        <v>2733</v>
      </c>
      <c r="B4" s="105">
        <v>44960</v>
      </c>
    </row>
    <row r="7" spans="1:6" ht="105.6" customHeight="1" x14ac:dyDescent="0.25">
      <c r="B7" s="119" t="s">
        <v>3</v>
      </c>
      <c r="C7" s="120"/>
      <c r="D7" s="120"/>
      <c r="E7" s="120"/>
      <c r="F7" s="120"/>
    </row>
  </sheetData>
  <mergeCells count="1">
    <mergeCell ref="B7:F7"/>
  </mergeCells>
  <pageMargins left="0.7" right="0.7" top="0.75" bottom="0.75" header="0.3" footer="0.3"/>
  <pageSetup orientation="portrait" r:id="rId1"/>
  <headerFooter>
    <oddHeader>&amp;C&amp;"Calibri"&amp;10&amp;K000000Unclassified&amp;1#</oddHeader>
    <oddFooter>&amp;C&amp;1#&amp;"Calibri"&amp;10&amp;K000000Unclassified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27"/>
  <sheetViews>
    <sheetView tabSelected="1" zoomScale="70" zoomScaleNormal="70" workbookViewId="0"/>
  </sheetViews>
  <sheetFormatPr defaultColWidth="8.85546875" defaultRowHeight="15" customHeight="1" x14ac:dyDescent="0.25"/>
  <cols>
    <col min="1" max="1" width="18.42578125" style="91" bestFit="1" customWidth="1"/>
    <col min="2" max="2" width="59.85546875" style="85" customWidth="1"/>
    <col min="3" max="3" width="21" style="85" customWidth="1"/>
    <col min="4" max="4" width="22.42578125" style="85" customWidth="1"/>
    <col min="5" max="5" width="21.85546875" style="90" customWidth="1"/>
    <col min="6" max="6" width="19" style="85" customWidth="1"/>
    <col min="7" max="7" width="39" style="85" customWidth="1"/>
    <col min="8" max="8" width="18.42578125" style="85" customWidth="1"/>
    <col min="9" max="9" width="24" style="85" customWidth="1"/>
    <col min="10" max="10" width="22.28515625" style="85" customWidth="1"/>
    <col min="11" max="12" width="24.5703125" style="86" customWidth="1"/>
    <col min="13" max="13" width="69.7109375" style="85" customWidth="1"/>
    <col min="14" max="14" width="47.5703125" style="85" customWidth="1"/>
    <col min="15" max="16384" width="8.85546875" style="85"/>
  </cols>
  <sheetData>
    <row r="1" spans="1:14" ht="30" x14ac:dyDescent="0.25">
      <c r="A1" s="91" t="s">
        <v>4</v>
      </c>
      <c r="B1" s="85" t="s">
        <v>5</v>
      </c>
      <c r="C1" s="85" t="s">
        <v>6</v>
      </c>
      <c r="D1" s="85" t="s">
        <v>7</v>
      </c>
      <c r="E1" s="90" t="s">
        <v>8</v>
      </c>
      <c r="F1" s="85" t="s">
        <v>9</v>
      </c>
      <c r="G1" s="85" t="s">
        <v>10</v>
      </c>
      <c r="H1" s="85" t="s">
        <v>11</v>
      </c>
      <c r="I1" s="87" t="s">
        <v>12</v>
      </c>
      <c r="J1" s="87" t="s">
        <v>13</v>
      </c>
      <c r="K1" s="84" t="s">
        <v>14</v>
      </c>
      <c r="L1" s="85" t="s">
        <v>15</v>
      </c>
      <c r="M1" s="85" t="s">
        <v>16</v>
      </c>
      <c r="N1" s="85" t="s">
        <v>17</v>
      </c>
    </row>
    <row r="2" spans="1:14" customFormat="1" x14ac:dyDescent="0.25">
      <c r="A2" s="92">
        <v>44960</v>
      </c>
      <c r="B2" t="s">
        <v>18</v>
      </c>
      <c r="C2" t="s">
        <v>19</v>
      </c>
      <c r="D2" t="s">
        <v>20</v>
      </c>
      <c r="E2" s="111">
        <v>2461100</v>
      </c>
      <c r="F2">
        <v>20</v>
      </c>
      <c r="G2" t="s">
        <v>21</v>
      </c>
      <c r="H2" t="s">
        <v>22</v>
      </c>
      <c r="I2" s="112">
        <v>2247624</v>
      </c>
      <c r="J2" s="116">
        <v>213476</v>
      </c>
      <c r="K2">
        <v>15</v>
      </c>
      <c r="L2">
        <v>2</v>
      </c>
      <c r="M2" t="s">
        <v>23</v>
      </c>
      <c r="N2" s="84" t="s">
        <v>24</v>
      </c>
    </row>
    <row r="3" spans="1:14" customFormat="1" x14ac:dyDescent="0.25">
      <c r="A3" s="92">
        <v>44960</v>
      </c>
      <c r="B3" t="s">
        <v>25</v>
      </c>
      <c r="C3" t="s">
        <v>19</v>
      </c>
      <c r="D3" t="s">
        <v>20</v>
      </c>
      <c r="E3" s="111">
        <v>2421853</v>
      </c>
      <c r="F3">
        <v>21</v>
      </c>
      <c r="G3" t="s">
        <v>21</v>
      </c>
      <c r="H3" t="s">
        <v>22</v>
      </c>
      <c r="I3" s="112">
        <v>2273186</v>
      </c>
      <c r="J3" s="116">
        <v>148667</v>
      </c>
      <c r="K3">
        <v>10</v>
      </c>
      <c r="L3">
        <v>4</v>
      </c>
      <c r="M3" t="s">
        <v>26</v>
      </c>
      <c r="N3" s="84" t="s">
        <v>27</v>
      </c>
    </row>
    <row r="4" spans="1:14" customFormat="1" x14ac:dyDescent="0.25">
      <c r="A4" s="92">
        <v>44960</v>
      </c>
      <c r="B4" t="s">
        <v>18</v>
      </c>
      <c r="C4" t="s">
        <v>19</v>
      </c>
      <c r="D4" t="s">
        <v>20</v>
      </c>
      <c r="E4" s="111">
        <v>1744677</v>
      </c>
      <c r="F4">
        <v>8</v>
      </c>
      <c r="G4" t="s">
        <v>21</v>
      </c>
      <c r="H4" t="s">
        <v>22</v>
      </c>
      <c r="I4" s="112">
        <v>0</v>
      </c>
      <c r="J4" s="116">
        <v>1744677</v>
      </c>
      <c r="K4">
        <v>8</v>
      </c>
      <c r="L4">
        <v>3</v>
      </c>
      <c r="M4" t="s">
        <v>23</v>
      </c>
      <c r="N4" s="84" t="s">
        <v>28</v>
      </c>
    </row>
    <row r="5" spans="1:14" customFormat="1" x14ac:dyDescent="0.25">
      <c r="A5" s="92">
        <v>44960</v>
      </c>
      <c r="B5" t="s">
        <v>29</v>
      </c>
      <c r="C5" t="s">
        <v>30</v>
      </c>
      <c r="D5" t="s">
        <v>31</v>
      </c>
      <c r="E5" s="111">
        <v>1891208</v>
      </c>
      <c r="F5">
        <v>5</v>
      </c>
      <c r="G5" t="s">
        <v>32</v>
      </c>
      <c r="H5" t="s">
        <v>22</v>
      </c>
      <c r="I5" s="112">
        <v>0</v>
      </c>
      <c r="J5" s="116">
        <v>1891208</v>
      </c>
      <c r="K5">
        <v>5</v>
      </c>
      <c r="L5">
        <v>0</v>
      </c>
      <c r="M5" t="s">
        <v>33</v>
      </c>
      <c r="N5" s="84" t="s">
        <v>34</v>
      </c>
    </row>
    <row r="6" spans="1:14" customFormat="1" x14ac:dyDescent="0.25">
      <c r="A6" s="92">
        <v>44960</v>
      </c>
      <c r="B6" t="s">
        <v>35</v>
      </c>
      <c r="C6" t="s">
        <v>36</v>
      </c>
      <c r="D6" t="s">
        <v>31</v>
      </c>
      <c r="E6" s="111">
        <v>3705865</v>
      </c>
      <c r="F6">
        <v>8</v>
      </c>
      <c r="G6" t="s">
        <v>32</v>
      </c>
      <c r="H6" t="s">
        <v>22</v>
      </c>
      <c r="I6" s="112">
        <v>0</v>
      </c>
      <c r="J6" s="116">
        <v>3705865</v>
      </c>
      <c r="K6">
        <v>8</v>
      </c>
      <c r="L6">
        <v>0</v>
      </c>
      <c r="M6" t="s">
        <v>33</v>
      </c>
      <c r="N6" s="84" t="s">
        <v>37</v>
      </c>
    </row>
    <row r="7" spans="1:14" customFormat="1" x14ac:dyDescent="0.25">
      <c r="A7" s="92">
        <v>44960</v>
      </c>
      <c r="B7" t="s">
        <v>38</v>
      </c>
      <c r="C7" t="s">
        <v>36</v>
      </c>
      <c r="D7" t="s">
        <v>31</v>
      </c>
      <c r="E7" s="111">
        <v>1034650</v>
      </c>
      <c r="F7">
        <v>6</v>
      </c>
      <c r="G7" t="s">
        <v>32</v>
      </c>
      <c r="H7" t="s">
        <v>22</v>
      </c>
      <c r="I7" s="112">
        <v>0</v>
      </c>
      <c r="J7" s="116">
        <v>1034650</v>
      </c>
      <c r="K7">
        <v>6</v>
      </c>
      <c r="L7">
        <v>0</v>
      </c>
      <c r="M7" t="s">
        <v>33</v>
      </c>
      <c r="N7" s="84" t="s">
        <v>37</v>
      </c>
    </row>
    <row r="8" spans="1:14" customFormat="1" x14ac:dyDescent="0.25">
      <c r="A8" s="92">
        <v>44960</v>
      </c>
      <c r="B8" t="s">
        <v>39</v>
      </c>
      <c r="C8" t="s">
        <v>40</v>
      </c>
      <c r="D8" t="s">
        <v>31</v>
      </c>
      <c r="E8" s="111">
        <v>858407</v>
      </c>
      <c r="F8">
        <v>5</v>
      </c>
      <c r="G8" t="s">
        <v>32</v>
      </c>
      <c r="H8" t="s">
        <v>22</v>
      </c>
      <c r="I8" s="112">
        <v>0</v>
      </c>
      <c r="J8" s="116">
        <v>858407</v>
      </c>
      <c r="K8">
        <v>5</v>
      </c>
      <c r="L8">
        <v>0</v>
      </c>
      <c r="M8" t="s">
        <v>33</v>
      </c>
      <c r="N8" s="84" t="s">
        <v>34</v>
      </c>
    </row>
    <row r="9" spans="1:14" customFormat="1" x14ac:dyDescent="0.25">
      <c r="A9" s="92">
        <v>44960</v>
      </c>
      <c r="B9" t="s">
        <v>41</v>
      </c>
      <c r="C9" t="s">
        <v>36</v>
      </c>
      <c r="D9" t="s">
        <v>31</v>
      </c>
      <c r="E9" s="111">
        <v>496355</v>
      </c>
      <c r="F9">
        <v>4</v>
      </c>
      <c r="G9" t="s">
        <v>32</v>
      </c>
      <c r="H9" t="s">
        <v>22</v>
      </c>
      <c r="I9" s="112">
        <v>0</v>
      </c>
      <c r="J9" s="116">
        <v>496355</v>
      </c>
      <c r="K9">
        <v>4</v>
      </c>
      <c r="L9">
        <v>0</v>
      </c>
      <c r="M9" t="s">
        <v>33</v>
      </c>
      <c r="N9" s="84" t="s">
        <v>37</v>
      </c>
    </row>
    <row r="10" spans="1:14" customFormat="1" x14ac:dyDescent="0.25">
      <c r="A10" s="92">
        <v>44960</v>
      </c>
      <c r="B10" t="s">
        <v>42</v>
      </c>
      <c r="C10" t="s">
        <v>43</v>
      </c>
      <c r="D10" t="s">
        <v>31</v>
      </c>
      <c r="E10" s="111">
        <v>5197891</v>
      </c>
      <c r="F10">
        <v>20</v>
      </c>
      <c r="G10" t="s">
        <v>32</v>
      </c>
      <c r="H10" t="s">
        <v>22</v>
      </c>
      <c r="I10" s="112">
        <v>0</v>
      </c>
      <c r="J10" s="116">
        <v>5197891</v>
      </c>
      <c r="K10">
        <v>20</v>
      </c>
      <c r="L10">
        <v>0</v>
      </c>
      <c r="M10" t="s">
        <v>33</v>
      </c>
      <c r="N10" s="84" t="s">
        <v>34</v>
      </c>
    </row>
    <row r="11" spans="1:14" customFormat="1" x14ac:dyDescent="0.25">
      <c r="A11" s="92">
        <v>44952</v>
      </c>
      <c r="B11" t="s">
        <v>44</v>
      </c>
      <c r="C11" t="s">
        <v>45</v>
      </c>
      <c r="D11" t="s">
        <v>46</v>
      </c>
      <c r="E11" s="111">
        <v>3000000</v>
      </c>
      <c r="F11">
        <v>36</v>
      </c>
      <c r="G11" t="s">
        <v>21</v>
      </c>
      <c r="H11" t="s">
        <v>22</v>
      </c>
      <c r="I11" s="112">
        <v>0</v>
      </c>
      <c r="J11" s="116">
        <v>3000000</v>
      </c>
      <c r="K11">
        <v>25</v>
      </c>
      <c r="L11">
        <v>8</v>
      </c>
      <c r="M11" t="s">
        <v>23</v>
      </c>
      <c r="N11" s="84" t="s">
        <v>47</v>
      </c>
    </row>
    <row r="12" spans="1:14" customFormat="1" x14ac:dyDescent="0.25">
      <c r="A12" s="92">
        <v>44951</v>
      </c>
      <c r="B12" t="s">
        <v>18</v>
      </c>
      <c r="C12" t="s">
        <v>48</v>
      </c>
      <c r="D12" t="s">
        <v>31</v>
      </c>
      <c r="E12" s="111">
        <v>10461425</v>
      </c>
      <c r="F12">
        <v>80</v>
      </c>
      <c r="G12" t="s">
        <v>21</v>
      </c>
      <c r="H12" t="s">
        <v>22</v>
      </c>
      <c r="I12" s="112">
        <v>0</v>
      </c>
      <c r="J12" s="116">
        <v>10461425</v>
      </c>
      <c r="K12">
        <v>80</v>
      </c>
      <c r="L12">
        <v>16</v>
      </c>
      <c r="M12" t="s">
        <v>23</v>
      </c>
      <c r="N12" s="84" t="s">
        <v>49</v>
      </c>
    </row>
    <row r="13" spans="1:14" customFormat="1" x14ac:dyDescent="0.25">
      <c r="A13" s="92">
        <v>44944</v>
      </c>
      <c r="B13" t="s">
        <v>50</v>
      </c>
      <c r="C13" t="s">
        <v>51</v>
      </c>
      <c r="D13" t="s">
        <v>46</v>
      </c>
      <c r="E13" s="111">
        <v>2659956</v>
      </c>
      <c r="F13">
        <v>62</v>
      </c>
      <c r="G13" t="s">
        <v>21</v>
      </c>
      <c r="H13" t="s">
        <v>22</v>
      </c>
      <c r="I13" s="112">
        <v>0</v>
      </c>
      <c r="J13" s="116">
        <v>2659956</v>
      </c>
      <c r="K13">
        <v>44</v>
      </c>
      <c r="L13">
        <v>12</v>
      </c>
      <c r="M13" t="s">
        <v>23</v>
      </c>
      <c r="N13" s="84" t="s">
        <v>52</v>
      </c>
    </row>
    <row r="14" spans="1:14" customFormat="1" x14ac:dyDescent="0.25">
      <c r="A14" s="106">
        <v>44942</v>
      </c>
      <c r="B14" t="s">
        <v>53</v>
      </c>
      <c r="C14" t="s">
        <v>54</v>
      </c>
      <c r="D14" t="s">
        <v>55</v>
      </c>
      <c r="E14" s="111">
        <v>9650000</v>
      </c>
      <c r="F14">
        <v>193</v>
      </c>
      <c r="G14" t="s">
        <v>21</v>
      </c>
      <c r="H14" t="s">
        <v>22</v>
      </c>
      <c r="I14" s="112">
        <v>0</v>
      </c>
      <c r="J14" s="116">
        <v>9650000</v>
      </c>
      <c r="K14">
        <v>97</v>
      </c>
      <c r="L14">
        <v>0</v>
      </c>
      <c r="M14" t="s">
        <v>6</v>
      </c>
      <c r="N14" s="84" t="s">
        <v>56</v>
      </c>
    </row>
    <row r="15" spans="1:14" customFormat="1" x14ac:dyDescent="0.25">
      <c r="A15" s="92">
        <v>44939</v>
      </c>
      <c r="B15" t="s">
        <v>57</v>
      </c>
      <c r="C15" t="s">
        <v>58</v>
      </c>
      <c r="D15" t="s">
        <v>20</v>
      </c>
      <c r="E15" s="111">
        <v>1350503</v>
      </c>
      <c r="F15">
        <v>47</v>
      </c>
      <c r="G15" t="s">
        <v>21</v>
      </c>
      <c r="H15" s="84" t="s">
        <v>59</v>
      </c>
      <c r="I15" s="112">
        <v>1350503</v>
      </c>
      <c r="J15" s="116">
        <v>0</v>
      </c>
      <c r="K15">
        <v>15</v>
      </c>
      <c r="L15">
        <v>0</v>
      </c>
      <c r="M15" t="s">
        <v>23</v>
      </c>
      <c r="N15" s="84" t="s">
        <v>60</v>
      </c>
    </row>
    <row r="16" spans="1:14" customFormat="1" ht="30" x14ac:dyDescent="0.25">
      <c r="A16" s="106">
        <v>44939</v>
      </c>
      <c r="B16" t="s">
        <v>61</v>
      </c>
      <c r="C16" t="s">
        <v>58</v>
      </c>
      <c r="D16" t="s">
        <v>20</v>
      </c>
      <c r="E16" s="111">
        <v>3998412</v>
      </c>
      <c r="F16">
        <v>20</v>
      </c>
      <c r="G16" t="s">
        <v>21</v>
      </c>
      <c r="H16" t="s">
        <v>22</v>
      </c>
      <c r="I16" s="112">
        <v>3563038</v>
      </c>
      <c r="J16" s="116">
        <v>435374</v>
      </c>
      <c r="K16">
        <v>20</v>
      </c>
      <c r="L16">
        <v>4</v>
      </c>
      <c r="M16" t="s">
        <v>23</v>
      </c>
      <c r="N16" s="84" t="s">
        <v>62</v>
      </c>
    </row>
    <row r="17" spans="1:14" customFormat="1" x14ac:dyDescent="0.25">
      <c r="A17" s="92">
        <v>44938</v>
      </c>
      <c r="B17" t="s">
        <v>18</v>
      </c>
      <c r="C17" t="s">
        <v>63</v>
      </c>
      <c r="D17" t="s">
        <v>64</v>
      </c>
      <c r="E17" s="111">
        <v>1471343</v>
      </c>
      <c r="F17">
        <v>6</v>
      </c>
      <c r="G17" t="s">
        <v>21</v>
      </c>
      <c r="H17" t="s">
        <v>22</v>
      </c>
      <c r="I17" s="112">
        <v>0</v>
      </c>
      <c r="J17" s="116">
        <v>1471343</v>
      </c>
      <c r="K17">
        <v>6</v>
      </c>
      <c r="L17">
        <v>2</v>
      </c>
      <c r="M17" t="s">
        <v>23</v>
      </c>
      <c r="N17" s="84" t="s">
        <v>65</v>
      </c>
    </row>
    <row r="18" spans="1:14" customFormat="1" x14ac:dyDescent="0.25">
      <c r="A18" s="92">
        <v>44937</v>
      </c>
      <c r="B18" t="s">
        <v>66</v>
      </c>
      <c r="C18" t="s">
        <v>67</v>
      </c>
      <c r="D18" t="s">
        <v>68</v>
      </c>
      <c r="E18" s="111">
        <v>15620050</v>
      </c>
      <c r="F18">
        <v>69</v>
      </c>
      <c r="G18" t="s">
        <v>21</v>
      </c>
      <c r="H18" t="s">
        <v>22</v>
      </c>
      <c r="I18" s="112">
        <v>11120050</v>
      </c>
      <c r="J18" s="116">
        <v>4500000</v>
      </c>
      <c r="K18">
        <v>29</v>
      </c>
      <c r="L18">
        <v>0</v>
      </c>
      <c r="M18" t="s">
        <v>69</v>
      </c>
      <c r="N18" s="84" t="s">
        <v>70</v>
      </c>
    </row>
    <row r="19" spans="1:14" customFormat="1" x14ac:dyDescent="0.25">
      <c r="A19" s="92">
        <v>44937</v>
      </c>
      <c r="B19" t="s">
        <v>71</v>
      </c>
      <c r="C19" t="s">
        <v>72</v>
      </c>
      <c r="D19" t="s">
        <v>64</v>
      </c>
      <c r="E19" s="111">
        <v>64279</v>
      </c>
      <c r="F19">
        <v>7</v>
      </c>
      <c r="G19" t="s">
        <v>21</v>
      </c>
      <c r="H19" t="s">
        <v>22</v>
      </c>
      <c r="I19" s="112">
        <v>0</v>
      </c>
      <c r="J19" s="116">
        <v>64279</v>
      </c>
      <c r="K19">
        <v>5</v>
      </c>
      <c r="L19">
        <v>0</v>
      </c>
      <c r="M19" t="s">
        <v>73</v>
      </c>
      <c r="N19" s="84" t="s">
        <v>74</v>
      </c>
    </row>
    <row r="20" spans="1:14" customFormat="1" x14ac:dyDescent="0.25">
      <c r="A20" s="92">
        <v>44936</v>
      </c>
      <c r="B20" t="s">
        <v>75</v>
      </c>
      <c r="C20" t="s">
        <v>76</v>
      </c>
      <c r="D20" t="s">
        <v>46</v>
      </c>
      <c r="E20" s="111">
        <v>686251</v>
      </c>
      <c r="F20">
        <v>10</v>
      </c>
      <c r="G20" t="s">
        <v>21</v>
      </c>
      <c r="H20" t="s">
        <v>22</v>
      </c>
      <c r="I20" s="112">
        <v>0</v>
      </c>
      <c r="J20" s="116">
        <v>686251</v>
      </c>
      <c r="K20">
        <v>3</v>
      </c>
      <c r="L20">
        <v>2</v>
      </c>
      <c r="M20" t="s">
        <v>23</v>
      </c>
      <c r="N20" s="84" t="s">
        <v>77</v>
      </c>
    </row>
    <row r="21" spans="1:14" ht="15" customHeight="1" x14ac:dyDescent="0.25">
      <c r="A21" s="92">
        <v>44935</v>
      </c>
      <c r="B21" s="85" t="s">
        <v>78</v>
      </c>
      <c r="C21" s="85" t="s">
        <v>79</v>
      </c>
      <c r="D21" s="85" t="s">
        <v>64</v>
      </c>
      <c r="E21" s="111">
        <v>86160196</v>
      </c>
      <c r="F21" s="85">
        <v>276</v>
      </c>
      <c r="G21" s="85" t="s">
        <v>21</v>
      </c>
      <c r="H21" s="85" t="s">
        <v>22</v>
      </c>
      <c r="I21" s="112">
        <v>51696118</v>
      </c>
      <c r="J21" s="116">
        <v>34464078</v>
      </c>
      <c r="K21" s="85">
        <v>276</v>
      </c>
      <c r="L21" s="85">
        <v>55</v>
      </c>
      <c r="M21" s="85" t="s">
        <v>23</v>
      </c>
      <c r="N21" s="84" t="s">
        <v>80</v>
      </c>
    </row>
    <row r="22" spans="1:14" customFormat="1" x14ac:dyDescent="0.25">
      <c r="A22" s="92">
        <v>44935</v>
      </c>
      <c r="B22" t="s">
        <v>81</v>
      </c>
      <c r="C22" t="s">
        <v>82</v>
      </c>
      <c r="D22" t="s">
        <v>64</v>
      </c>
      <c r="E22" s="111">
        <v>32081400</v>
      </c>
      <c r="F22">
        <v>107</v>
      </c>
      <c r="G22" t="s">
        <v>21</v>
      </c>
      <c r="H22" t="s">
        <v>22</v>
      </c>
      <c r="I22" s="112">
        <v>28676310</v>
      </c>
      <c r="J22" s="116">
        <v>3405090</v>
      </c>
      <c r="K22">
        <v>35</v>
      </c>
      <c r="L22">
        <v>33</v>
      </c>
      <c r="M22" t="s">
        <v>23</v>
      </c>
      <c r="N22" s="84" t="s">
        <v>83</v>
      </c>
    </row>
    <row r="23" spans="1:14" customFormat="1" x14ac:dyDescent="0.25">
      <c r="A23" s="92">
        <v>44935</v>
      </c>
      <c r="B23" t="s">
        <v>84</v>
      </c>
      <c r="C23" t="s">
        <v>85</v>
      </c>
      <c r="D23" t="s">
        <v>46</v>
      </c>
      <c r="E23" s="111">
        <v>928045</v>
      </c>
      <c r="F23">
        <v>20</v>
      </c>
      <c r="G23" t="s">
        <v>21</v>
      </c>
      <c r="H23" t="s">
        <v>22</v>
      </c>
      <c r="I23" s="112">
        <v>0</v>
      </c>
      <c r="J23" s="116">
        <v>928045</v>
      </c>
      <c r="K23">
        <v>20</v>
      </c>
      <c r="L23">
        <v>4</v>
      </c>
      <c r="M23" t="s">
        <v>86</v>
      </c>
      <c r="N23" s="84" t="s">
        <v>87</v>
      </c>
    </row>
    <row r="24" spans="1:14" customFormat="1" x14ac:dyDescent="0.25">
      <c r="A24" s="92">
        <v>44916</v>
      </c>
      <c r="B24" t="s">
        <v>88</v>
      </c>
      <c r="C24" t="s">
        <v>89</v>
      </c>
      <c r="D24" t="s">
        <v>20</v>
      </c>
      <c r="E24" s="111">
        <v>11514800</v>
      </c>
      <c r="F24">
        <v>47</v>
      </c>
      <c r="G24" t="s">
        <v>21</v>
      </c>
      <c r="H24" t="s">
        <v>22</v>
      </c>
      <c r="I24" s="112">
        <v>9767962</v>
      </c>
      <c r="J24" s="116">
        <v>1746838</v>
      </c>
      <c r="K24">
        <v>24</v>
      </c>
      <c r="L24">
        <v>3</v>
      </c>
      <c r="M24" t="s">
        <v>23</v>
      </c>
      <c r="N24" s="84" t="s">
        <v>90</v>
      </c>
    </row>
    <row r="25" spans="1:14" customFormat="1" x14ac:dyDescent="0.25">
      <c r="A25" s="92">
        <v>44915</v>
      </c>
      <c r="B25" t="s">
        <v>91</v>
      </c>
      <c r="C25" t="s">
        <v>92</v>
      </c>
      <c r="D25" t="s">
        <v>93</v>
      </c>
      <c r="E25" s="111">
        <v>3705543</v>
      </c>
      <c r="F25">
        <v>12</v>
      </c>
      <c r="G25" t="s">
        <v>32</v>
      </c>
      <c r="H25" t="s">
        <v>22</v>
      </c>
      <c r="I25" s="112">
        <v>0</v>
      </c>
      <c r="J25" s="116">
        <v>3705543</v>
      </c>
      <c r="K25">
        <v>12</v>
      </c>
      <c r="L25">
        <v>0</v>
      </c>
      <c r="M25" t="s">
        <v>23</v>
      </c>
      <c r="N25" s="84" t="s">
        <v>94</v>
      </c>
    </row>
    <row r="26" spans="1:14" customFormat="1" x14ac:dyDescent="0.25">
      <c r="A26" s="92">
        <v>44914</v>
      </c>
      <c r="B26" t="s">
        <v>18</v>
      </c>
      <c r="C26" t="s">
        <v>95</v>
      </c>
      <c r="D26" t="s">
        <v>96</v>
      </c>
      <c r="E26" s="111">
        <v>2855940</v>
      </c>
      <c r="F26">
        <v>10</v>
      </c>
      <c r="G26" t="s">
        <v>21</v>
      </c>
      <c r="H26" t="s">
        <v>22</v>
      </c>
      <c r="I26" s="112">
        <v>0</v>
      </c>
      <c r="J26" s="116">
        <v>2855940</v>
      </c>
      <c r="K26">
        <v>10</v>
      </c>
      <c r="L26">
        <v>2</v>
      </c>
      <c r="M26" t="s">
        <v>23</v>
      </c>
      <c r="N26" s="84" t="s">
        <v>97</v>
      </c>
    </row>
    <row r="27" spans="1:14" customFormat="1" x14ac:dyDescent="0.25">
      <c r="A27" s="92">
        <v>44914</v>
      </c>
      <c r="B27" t="s">
        <v>98</v>
      </c>
      <c r="C27" t="s">
        <v>95</v>
      </c>
      <c r="D27" t="s">
        <v>96</v>
      </c>
      <c r="E27" s="111">
        <v>14910000</v>
      </c>
      <c r="F27">
        <v>60</v>
      </c>
      <c r="G27" t="s">
        <v>99</v>
      </c>
      <c r="H27" t="s">
        <v>22</v>
      </c>
      <c r="I27" s="112">
        <v>14910000</v>
      </c>
      <c r="J27" s="116">
        <v>0</v>
      </c>
      <c r="K27">
        <v>60</v>
      </c>
      <c r="L27">
        <v>8</v>
      </c>
      <c r="M27" t="s">
        <v>26</v>
      </c>
      <c r="N27" s="84" t="s">
        <v>100</v>
      </c>
    </row>
    <row r="28" spans="1:14" customFormat="1" x14ac:dyDescent="0.25">
      <c r="A28" s="92">
        <v>44907</v>
      </c>
      <c r="B28" t="s">
        <v>18</v>
      </c>
      <c r="C28" t="s">
        <v>101</v>
      </c>
      <c r="D28" t="s">
        <v>64</v>
      </c>
      <c r="E28" s="111">
        <v>1220900</v>
      </c>
      <c r="F28">
        <v>31</v>
      </c>
      <c r="G28" t="s">
        <v>21</v>
      </c>
      <c r="H28" t="s">
        <v>22</v>
      </c>
      <c r="I28" s="112">
        <v>0</v>
      </c>
      <c r="J28" s="116">
        <v>1220900</v>
      </c>
      <c r="K28">
        <v>31</v>
      </c>
      <c r="L28">
        <v>8</v>
      </c>
      <c r="M28" t="s">
        <v>23</v>
      </c>
      <c r="N28" s="84" t="s">
        <v>102</v>
      </c>
    </row>
    <row r="29" spans="1:14" customFormat="1" x14ac:dyDescent="0.25">
      <c r="A29" s="106">
        <v>44904</v>
      </c>
      <c r="B29" t="s">
        <v>103</v>
      </c>
      <c r="C29" t="s">
        <v>104</v>
      </c>
      <c r="D29" t="s">
        <v>64</v>
      </c>
      <c r="E29" s="111">
        <v>19536237</v>
      </c>
      <c r="F29">
        <v>92</v>
      </c>
      <c r="G29" t="s">
        <v>21</v>
      </c>
      <c r="H29" t="s">
        <v>22</v>
      </c>
      <c r="I29" s="112">
        <v>13272146</v>
      </c>
      <c r="J29" s="116">
        <v>6264091</v>
      </c>
      <c r="K29">
        <v>34</v>
      </c>
      <c r="L29">
        <v>19</v>
      </c>
      <c r="M29" t="s">
        <v>6</v>
      </c>
      <c r="N29" s="84" t="s">
        <v>105</v>
      </c>
    </row>
    <row r="30" spans="1:14" customFormat="1" x14ac:dyDescent="0.25">
      <c r="A30" s="92">
        <v>44897</v>
      </c>
      <c r="B30" t="s">
        <v>106</v>
      </c>
      <c r="C30" t="s">
        <v>107</v>
      </c>
      <c r="D30" t="s">
        <v>64</v>
      </c>
      <c r="E30" s="111">
        <v>17927288</v>
      </c>
      <c r="F30">
        <v>153</v>
      </c>
      <c r="G30" t="s">
        <v>21</v>
      </c>
      <c r="H30" s="84" t="s">
        <v>59</v>
      </c>
      <c r="I30" s="112">
        <v>10991606</v>
      </c>
      <c r="J30" s="116">
        <v>6935682</v>
      </c>
      <c r="K30">
        <v>95</v>
      </c>
      <c r="L30">
        <v>0</v>
      </c>
      <c r="M30" t="s">
        <v>23</v>
      </c>
      <c r="N30" s="84" t="s">
        <v>108</v>
      </c>
    </row>
    <row r="31" spans="1:14" customFormat="1" x14ac:dyDescent="0.25">
      <c r="A31" s="92">
        <v>44897</v>
      </c>
      <c r="B31" t="s">
        <v>109</v>
      </c>
      <c r="C31" t="s">
        <v>107</v>
      </c>
      <c r="D31" t="s">
        <v>64</v>
      </c>
      <c r="E31" s="111">
        <v>72232386</v>
      </c>
      <c r="F31">
        <v>603</v>
      </c>
      <c r="G31" t="s">
        <v>21</v>
      </c>
      <c r="H31" t="s">
        <v>110</v>
      </c>
      <c r="I31" s="112">
        <v>60232386</v>
      </c>
      <c r="J31" s="116">
        <v>12000000</v>
      </c>
      <c r="K31">
        <v>522</v>
      </c>
      <c r="L31">
        <v>0</v>
      </c>
      <c r="M31" t="s">
        <v>23</v>
      </c>
      <c r="N31" s="84" t="s">
        <v>111</v>
      </c>
    </row>
    <row r="32" spans="1:14" customFormat="1" ht="30" x14ac:dyDescent="0.25">
      <c r="A32" s="92">
        <v>44890</v>
      </c>
      <c r="B32" s="84" t="s">
        <v>112</v>
      </c>
      <c r="C32" s="84" t="s">
        <v>113</v>
      </c>
      <c r="D32" s="84" t="s">
        <v>114</v>
      </c>
      <c r="E32" s="111">
        <v>1215025</v>
      </c>
      <c r="F32" s="84">
        <v>40</v>
      </c>
      <c r="G32" s="84" t="s">
        <v>115</v>
      </c>
      <c r="H32" s="84" t="s">
        <v>22</v>
      </c>
      <c r="I32" s="112">
        <v>0</v>
      </c>
      <c r="J32" s="117">
        <v>1215025</v>
      </c>
      <c r="K32" s="84">
        <v>40</v>
      </c>
      <c r="L32" s="84">
        <v>8</v>
      </c>
      <c r="M32" s="84" t="s">
        <v>116</v>
      </c>
      <c r="N32" s="84" t="s">
        <v>117</v>
      </c>
    </row>
    <row r="33" spans="1:14" customFormat="1" ht="30" x14ac:dyDescent="0.25">
      <c r="A33" s="92">
        <v>44890</v>
      </c>
      <c r="B33" s="84" t="s">
        <v>118</v>
      </c>
      <c r="C33" s="84" t="s">
        <v>54</v>
      </c>
      <c r="D33" s="84" t="s">
        <v>55</v>
      </c>
      <c r="E33" s="111">
        <v>4700000</v>
      </c>
      <c r="F33" s="84">
        <v>91</v>
      </c>
      <c r="G33" s="84" t="s">
        <v>21</v>
      </c>
      <c r="H33" s="84" t="s">
        <v>22</v>
      </c>
      <c r="I33" s="112">
        <v>0</v>
      </c>
      <c r="J33" s="116">
        <v>4700000</v>
      </c>
      <c r="K33" s="84">
        <v>56</v>
      </c>
      <c r="L33" s="84">
        <v>0</v>
      </c>
      <c r="M33" s="84" t="s">
        <v>23</v>
      </c>
      <c r="N33" s="84" t="s">
        <v>118</v>
      </c>
    </row>
    <row r="34" spans="1:14" customFormat="1" x14ac:dyDescent="0.25">
      <c r="A34" s="92">
        <v>44887</v>
      </c>
      <c r="B34" t="s">
        <v>119</v>
      </c>
      <c r="C34" t="s">
        <v>120</v>
      </c>
      <c r="D34" t="s">
        <v>121</v>
      </c>
      <c r="E34" s="111">
        <v>700000</v>
      </c>
      <c r="F34">
        <v>6</v>
      </c>
      <c r="G34" t="s">
        <v>21</v>
      </c>
      <c r="H34" t="s">
        <v>22</v>
      </c>
      <c r="I34" s="112">
        <v>0</v>
      </c>
      <c r="J34" s="116">
        <v>700000</v>
      </c>
      <c r="K34">
        <v>3</v>
      </c>
      <c r="L34">
        <v>0</v>
      </c>
      <c r="M34" t="s">
        <v>23</v>
      </c>
      <c r="N34" s="84" t="s">
        <v>122</v>
      </c>
    </row>
    <row r="35" spans="1:14" customFormat="1" ht="30" x14ac:dyDescent="0.25">
      <c r="A35" s="92">
        <v>44887</v>
      </c>
      <c r="B35" s="84" t="s">
        <v>123</v>
      </c>
      <c r="C35" s="84" t="s">
        <v>124</v>
      </c>
      <c r="D35" s="84" t="s">
        <v>64</v>
      </c>
      <c r="E35" s="111">
        <v>12839190</v>
      </c>
      <c r="F35" s="84">
        <v>49</v>
      </c>
      <c r="G35" s="84" t="s">
        <v>21</v>
      </c>
      <c r="H35" s="84" t="s">
        <v>22</v>
      </c>
      <c r="I35" s="112">
        <v>9180909</v>
      </c>
      <c r="J35" s="116">
        <v>3658281</v>
      </c>
      <c r="K35" s="84">
        <v>30</v>
      </c>
      <c r="L35" s="84">
        <v>6</v>
      </c>
      <c r="M35" s="84" t="s">
        <v>23</v>
      </c>
      <c r="N35" s="84" t="s">
        <v>125</v>
      </c>
    </row>
    <row r="36" spans="1:14" customFormat="1" ht="30" x14ac:dyDescent="0.25">
      <c r="A36" s="92">
        <v>44887</v>
      </c>
      <c r="B36" s="84" t="s">
        <v>18</v>
      </c>
      <c r="C36" s="84" t="s">
        <v>120</v>
      </c>
      <c r="D36" s="84" t="s">
        <v>121</v>
      </c>
      <c r="E36" s="111">
        <v>520000</v>
      </c>
      <c r="F36" s="84">
        <v>8</v>
      </c>
      <c r="G36" s="84" t="s">
        <v>21</v>
      </c>
      <c r="H36" s="84" t="s">
        <v>22</v>
      </c>
      <c r="I36" s="112">
        <v>0</v>
      </c>
      <c r="J36" s="116">
        <v>520000</v>
      </c>
      <c r="K36" s="84">
        <v>8</v>
      </c>
      <c r="L36" s="84">
        <v>0</v>
      </c>
      <c r="M36" s="84" t="s">
        <v>23</v>
      </c>
      <c r="N36" s="84" t="s">
        <v>122</v>
      </c>
    </row>
    <row r="37" spans="1:14" customFormat="1" ht="30" x14ac:dyDescent="0.25">
      <c r="A37" s="92">
        <v>44887</v>
      </c>
      <c r="B37" s="84" t="s">
        <v>126</v>
      </c>
      <c r="C37" s="84" t="s">
        <v>120</v>
      </c>
      <c r="D37" s="84" t="s">
        <v>121</v>
      </c>
      <c r="E37" s="111">
        <v>775000</v>
      </c>
      <c r="F37" s="84">
        <v>7</v>
      </c>
      <c r="G37" s="84" t="s">
        <v>21</v>
      </c>
      <c r="H37" s="84" t="s">
        <v>22</v>
      </c>
      <c r="I37" s="112">
        <v>0</v>
      </c>
      <c r="J37" s="116">
        <v>775000</v>
      </c>
      <c r="K37" s="84">
        <v>7</v>
      </c>
      <c r="L37" s="84">
        <v>0</v>
      </c>
      <c r="M37" s="84" t="s">
        <v>23</v>
      </c>
      <c r="N37" s="84" t="s">
        <v>122</v>
      </c>
    </row>
    <row r="38" spans="1:14" ht="30" x14ac:dyDescent="0.25">
      <c r="A38" s="92">
        <v>44887</v>
      </c>
      <c r="B38" s="84" t="s">
        <v>127</v>
      </c>
      <c r="C38" s="84" t="s">
        <v>124</v>
      </c>
      <c r="D38" s="84" t="s">
        <v>64</v>
      </c>
      <c r="E38" s="111">
        <v>3913000</v>
      </c>
      <c r="F38" s="84">
        <v>40</v>
      </c>
      <c r="G38" s="84" t="s">
        <v>21</v>
      </c>
      <c r="H38" s="84" t="s">
        <v>22</v>
      </c>
      <c r="I38" s="112">
        <v>1474000</v>
      </c>
      <c r="J38" s="116">
        <v>2439000</v>
      </c>
      <c r="K38" s="84">
        <v>40</v>
      </c>
      <c r="L38" s="84">
        <v>8</v>
      </c>
      <c r="M38" s="84" t="s">
        <v>23</v>
      </c>
      <c r="N38" s="84" t="s">
        <v>128</v>
      </c>
    </row>
    <row r="39" spans="1:14" ht="30" x14ac:dyDescent="0.25">
      <c r="A39" s="92">
        <v>44887</v>
      </c>
      <c r="B39" s="84" t="s">
        <v>129</v>
      </c>
      <c r="C39" s="84" t="s">
        <v>124</v>
      </c>
      <c r="D39" s="84" t="s">
        <v>64</v>
      </c>
      <c r="E39" s="112">
        <v>13916362</v>
      </c>
      <c r="F39" s="84">
        <v>29</v>
      </c>
      <c r="G39" s="84" t="s">
        <v>130</v>
      </c>
      <c r="H39" s="84" t="s">
        <v>22</v>
      </c>
      <c r="I39" s="112">
        <v>0</v>
      </c>
      <c r="J39" s="116">
        <v>13916362</v>
      </c>
      <c r="K39" s="84">
        <v>29</v>
      </c>
      <c r="L39" s="84">
        <v>0</v>
      </c>
      <c r="M39" s="84" t="s">
        <v>6</v>
      </c>
      <c r="N39" s="84" t="s">
        <v>131</v>
      </c>
    </row>
    <row r="40" spans="1:14" ht="30" x14ac:dyDescent="0.25">
      <c r="A40" s="92">
        <v>44887</v>
      </c>
      <c r="B40" s="84" t="s">
        <v>132</v>
      </c>
      <c r="C40" s="84" t="s">
        <v>124</v>
      </c>
      <c r="D40" s="84" t="s">
        <v>64</v>
      </c>
      <c r="E40" s="112">
        <v>5855626</v>
      </c>
      <c r="F40" s="84">
        <v>32</v>
      </c>
      <c r="G40" s="84" t="s">
        <v>130</v>
      </c>
      <c r="H40" s="84" t="s">
        <v>22</v>
      </c>
      <c r="I40" s="112">
        <v>0</v>
      </c>
      <c r="J40" s="116">
        <v>5855626</v>
      </c>
      <c r="K40" s="84">
        <v>32</v>
      </c>
      <c r="L40" s="84">
        <v>0</v>
      </c>
      <c r="M40" s="84" t="s">
        <v>6</v>
      </c>
      <c r="N40" s="84" t="s">
        <v>131</v>
      </c>
    </row>
    <row r="41" spans="1:14" ht="30" x14ac:dyDescent="0.25">
      <c r="A41" s="92">
        <v>44887</v>
      </c>
      <c r="B41" s="84" t="s">
        <v>133</v>
      </c>
      <c r="C41" s="84" t="s">
        <v>124</v>
      </c>
      <c r="D41" s="84" t="s">
        <v>64</v>
      </c>
      <c r="E41" s="111">
        <v>48100000</v>
      </c>
      <c r="F41" s="84">
        <v>122</v>
      </c>
      <c r="G41" s="84" t="s">
        <v>99</v>
      </c>
      <c r="H41" s="84" t="s">
        <v>22</v>
      </c>
      <c r="I41" s="112">
        <v>48100000</v>
      </c>
      <c r="J41" s="116">
        <v>0</v>
      </c>
      <c r="K41" s="84">
        <v>122</v>
      </c>
      <c r="L41" s="84">
        <v>16</v>
      </c>
      <c r="M41" s="84" t="s">
        <v>26</v>
      </c>
      <c r="N41" s="84" t="s">
        <v>134</v>
      </c>
    </row>
    <row r="42" spans="1:14" ht="30" x14ac:dyDescent="0.25">
      <c r="A42" s="92">
        <v>44879</v>
      </c>
      <c r="B42" s="84" t="s">
        <v>135</v>
      </c>
      <c r="C42" s="84" t="s">
        <v>124</v>
      </c>
      <c r="D42" s="84" t="s">
        <v>64</v>
      </c>
      <c r="E42" s="112">
        <v>73395700</v>
      </c>
      <c r="F42" s="84">
        <v>271</v>
      </c>
      <c r="G42" s="84" t="s">
        <v>21</v>
      </c>
      <c r="H42" s="84" t="s">
        <v>22</v>
      </c>
      <c r="I42" s="112">
        <v>65666459</v>
      </c>
      <c r="J42" s="116">
        <v>7729241</v>
      </c>
      <c r="K42" s="84">
        <v>138</v>
      </c>
      <c r="L42" s="84">
        <v>57</v>
      </c>
      <c r="M42" s="84" t="s">
        <v>6</v>
      </c>
      <c r="N42" s="84" t="s">
        <v>136</v>
      </c>
    </row>
    <row r="43" spans="1:14" ht="30" x14ac:dyDescent="0.25">
      <c r="A43" s="92">
        <v>44873</v>
      </c>
      <c r="B43" s="84" t="s">
        <v>18</v>
      </c>
      <c r="C43" s="84" t="s">
        <v>137</v>
      </c>
      <c r="D43" s="84" t="s">
        <v>46</v>
      </c>
      <c r="E43" s="112">
        <v>2578723</v>
      </c>
      <c r="F43" s="84">
        <v>40</v>
      </c>
      <c r="G43" s="84" t="s">
        <v>21</v>
      </c>
      <c r="H43" s="84" t="s">
        <v>22</v>
      </c>
      <c r="I43" s="112">
        <v>0</v>
      </c>
      <c r="J43" s="116">
        <v>2578723</v>
      </c>
      <c r="K43" s="84">
        <v>16</v>
      </c>
      <c r="L43" s="84">
        <v>9</v>
      </c>
      <c r="M43" s="84" t="s">
        <v>23</v>
      </c>
      <c r="N43" s="84" t="s">
        <v>138</v>
      </c>
    </row>
    <row r="44" spans="1:14" ht="30" x14ac:dyDescent="0.25">
      <c r="A44" s="92">
        <v>44872</v>
      </c>
      <c r="B44" s="84" t="s">
        <v>139</v>
      </c>
      <c r="C44" s="84" t="s">
        <v>140</v>
      </c>
      <c r="D44" s="84" t="s">
        <v>141</v>
      </c>
      <c r="E44" s="112">
        <v>12520858</v>
      </c>
      <c r="F44" s="84">
        <v>21</v>
      </c>
      <c r="G44" s="84" t="s">
        <v>21</v>
      </c>
      <c r="H44" s="84" t="s">
        <v>22</v>
      </c>
      <c r="I44" s="112">
        <v>0</v>
      </c>
      <c r="J44" s="116">
        <v>12520858</v>
      </c>
      <c r="K44" s="84">
        <v>21</v>
      </c>
      <c r="L44" s="84">
        <v>12</v>
      </c>
      <c r="M44" s="84" t="s">
        <v>23</v>
      </c>
      <c r="N44" s="84" t="s">
        <v>142</v>
      </c>
    </row>
    <row r="45" spans="1:14" ht="30" x14ac:dyDescent="0.25">
      <c r="A45" s="92">
        <v>44872</v>
      </c>
      <c r="B45" s="84" t="s">
        <v>143</v>
      </c>
      <c r="C45" s="84" t="s">
        <v>140</v>
      </c>
      <c r="D45" s="84" t="s">
        <v>141</v>
      </c>
      <c r="E45" s="112">
        <v>6081797</v>
      </c>
      <c r="F45" s="84">
        <v>42</v>
      </c>
      <c r="G45" s="84" t="s">
        <v>21</v>
      </c>
      <c r="H45" s="84" t="s">
        <v>22</v>
      </c>
      <c r="I45" s="112">
        <v>0</v>
      </c>
      <c r="J45" s="116">
        <v>6081797</v>
      </c>
      <c r="K45" s="84">
        <v>42</v>
      </c>
      <c r="L45" s="84">
        <v>17</v>
      </c>
      <c r="M45" s="84" t="s">
        <v>23</v>
      </c>
      <c r="N45" s="84" t="s">
        <v>144</v>
      </c>
    </row>
    <row r="46" spans="1:14" ht="30" x14ac:dyDescent="0.25">
      <c r="A46" s="92">
        <v>44872</v>
      </c>
      <c r="B46" s="84" t="s">
        <v>145</v>
      </c>
      <c r="C46" s="84" t="s">
        <v>140</v>
      </c>
      <c r="D46" s="84" t="s">
        <v>141</v>
      </c>
      <c r="E46" s="112">
        <v>5000000</v>
      </c>
      <c r="F46" s="84">
        <v>21</v>
      </c>
      <c r="G46" s="84" t="s">
        <v>32</v>
      </c>
      <c r="H46" s="84" t="s">
        <v>22</v>
      </c>
      <c r="I46" s="112">
        <v>0</v>
      </c>
      <c r="J46" s="116">
        <v>5000000</v>
      </c>
      <c r="K46" s="84">
        <v>21</v>
      </c>
      <c r="L46" s="84">
        <v>0</v>
      </c>
      <c r="M46" s="84" t="s">
        <v>146</v>
      </c>
      <c r="N46" s="84" t="s">
        <v>142</v>
      </c>
    </row>
    <row r="47" spans="1:14" ht="30" x14ac:dyDescent="0.25">
      <c r="A47" s="92">
        <v>44862</v>
      </c>
      <c r="B47" s="84" t="s">
        <v>147</v>
      </c>
      <c r="C47" s="84" t="s">
        <v>148</v>
      </c>
      <c r="D47" s="84" t="s">
        <v>46</v>
      </c>
      <c r="E47" s="112">
        <v>34705359</v>
      </c>
      <c r="F47" s="84">
        <v>130</v>
      </c>
      <c r="G47" s="84" t="s">
        <v>21</v>
      </c>
      <c r="H47" s="84" t="s">
        <v>22</v>
      </c>
      <c r="I47" s="112">
        <v>30684501</v>
      </c>
      <c r="J47" s="116">
        <v>4020858</v>
      </c>
      <c r="K47" s="84">
        <v>40</v>
      </c>
      <c r="L47" s="84">
        <v>38</v>
      </c>
      <c r="M47" s="84" t="s">
        <v>23</v>
      </c>
      <c r="N47" s="84" t="s">
        <v>149</v>
      </c>
    </row>
    <row r="48" spans="1:14" ht="30" x14ac:dyDescent="0.25">
      <c r="A48" s="92">
        <v>44861</v>
      </c>
      <c r="B48" s="84" t="s">
        <v>150</v>
      </c>
      <c r="C48" s="84" t="s">
        <v>151</v>
      </c>
      <c r="D48" s="84" t="s">
        <v>46</v>
      </c>
      <c r="E48" s="112">
        <v>1414394</v>
      </c>
      <c r="F48" s="84">
        <v>35</v>
      </c>
      <c r="G48" s="84" t="s">
        <v>21</v>
      </c>
      <c r="H48" s="84" t="s">
        <v>22</v>
      </c>
      <c r="I48" s="112">
        <v>0</v>
      </c>
      <c r="J48" s="116">
        <v>1414394</v>
      </c>
      <c r="K48" s="84">
        <v>15</v>
      </c>
      <c r="L48" s="84">
        <v>5</v>
      </c>
      <c r="M48" s="84" t="s">
        <v>23</v>
      </c>
      <c r="N48" s="84" t="s">
        <v>152</v>
      </c>
    </row>
    <row r="49" spans="1:14" ht="30" x14ac:dyDescent="0.25">
      <c r="A49" s="92">
        <v>44861</v>
      </c>
      <c r="B49" s="84" t="s">
        <v>153</v>
      </c>
      <c r="C49" s="84" t="s">
        <v>154</v>
      </c>
      <c r="D49" s="84" t="s">
        <v>64</v>
      </c>
      <c r="E49" s="112">
        <v>1858000</v>
      </c>
      <c r="F49" s="84">
        <v>8</v>
      </c>
      <c r="G49" s="84" t="s">
        <v>32</v>
      </c>
      <c r="H49" s="84" t="s">
        <v>22</v>
      </c>
      <c r="I49" s="112">
        <v>0</v>
      </c>
      <c r="J49" s="116">
        <v>1858000</v>
      </c>
      <c r="K49" s="84">
        <v>8</v>
      </c>
      <c r="L49" s="84">
        <v>0</v>
      </c>
      <c r="M49" s="84" t="s">
        <v>6</v>
      </c>
      <c r="N49" s="84" t="s">
        <v>155</v>
      </c>
    </row>
    <row r="50" spans="1:14" ht="30" x14ac:dyDescent="0.25">
      <c r="A50" s="92">
        <v>44858</v>
      </c>
      <c r="B50" s="84" t="s">
        <v>18</v>
      </c>
      <c r="C50" s="84" t="s">
        <v>54</v>
      </c>
      <c r="D50" s="84" t="s">
        <v>55</v>
      </c>
      <c r="E50" s="112">
        <v>69000000</v>
      </c>
      <c r="F50" s="84">
        <v>4768</v>
      </c>
      <c r="G50" s="84" t="s">
        <v>21</v>
      </c>
      <c r="H50" s="84" t="s">
        <v>59</v>
      </c>
      <c r="I50" s="112">
        <v>41400000</v>
      </c>
      <c r="J50" s="116">
        <v>27600000</v>
      </c>
      <c r="K50" s="84">
        <v>4768</v>
      </c>
      <c r="L50" s="84">
        <v>1259</v>
      </c>
      <c r="M50" s="84" t="s">
        <v>23</v>
      </c>
      <c r="N50" s="84" t="s">
        <v>156</v>
      </c>
    </row>
    <row r="51" spans="1:14" ht="30" x14ac:dyDescent="0.25">
      <c r="A51" s="92">
        <v>44858</v>
      </c>
      <c r="B51" s="84" t="s">
        <v>157</v>
      </c>
      <c r="C51" s="84" t="s">
        <v>158</v>
      </c>
      <c r="D51" s="84" t="s">
        <v>46</v>
      </c>
      <c r="E51" s="112">
        <v>138128</v>
      </c>
      <c r="F51" s="84">
        <v>60</v>
      </c>
      <c r="G51" s="84" t="s">
        <v>21</v>
      </c>
      <c r="H51" s="84" t="s">
        <v>22</v>
      </c>
      <c r="I51" s="112">
        <v>0</v>
      </c>
      <c r="J51" s="116">
        <v>138128</v>
      </c>
      <c r="K51" s="84">
        <v>5</v>
      </c>
      <c r="L51" s="84">
        <v>0</v>
      </c>
      <c r="M51" s="84" t="s">
        <v>23</v>
      </c>
      <c r="N51" s="84" t="s">
        <v>159</v>
      </c>
    </row>
    <row r="52" spans="1:14" ht="30" x14ac:dyDescent="0.25">
      <c r="A52" s="92">
        <v>44848</v>
      </c>
      <c r="B52" s="84" t="s">
        <v>160</v>
      </c>
      <c r="C52" s="84" t="s">
        <v>54</v>
      </c>
      <c r="D52" s="84" t="s">
        <v>55</v>
      </c>
      <c r="E52" s="112">
        <v>1779598</v>
      </c>
      <c r="F52" s="84">
        <v>6</v>
      </c>
      <c r="G52" s="84" t="s">
        <v>130</v>
      </c>
      <c r="H52" s="84" t="s">
        <v>22</v>
      </c>
      <c r="I52" s="112">
        <v>0</v>
      </c>
      <c r="J52" s="116">
        <v>1779598</v>
      </c>
      <c r="K52" s="84">
        <v>6</v>
      </c>
      <c r="L52" s="84">
        <v>0</v>
      </c>
      <c r="M52" s="84" t="s">
        <v>6</v>
      </c>
      <c r="N52" s="84" t="s">
        <v>161</v>
      </c>
    </row>
    <row r="53" spans="1:14" ht="30" x14ac:dyDescent="0.25">
      <c r="A53" s="92">
        <v>44847</v>
      </c>
      <c r="B53" s="84" t="s">
        <v>162</v>
      </c>
      <c r="C53" s="84" t="s">
        <v>163</v>
      </c>
      <c r="D53" s="84" t="s">
        <v>64</v>
      </c>
      <c r="E53" s="112">
        <v>1372200</v>
      </c>
      <c r="F53" s="84">
        <v>12</v>
      </c>
      <c r="G53" s="84" t="s">
        <v>21</v>
      </c>
      <c r="H53" s="84" t="s">
        <v>22</v>
      </c>
      <c r="I53" s="112">
        <v>0</v>
      </c>
      <c r="J53" s="116">
        <v>1372200</v>
      </c>
      <c r="K53" s="84">
        <v>12</v>
      </c>
      <c r="L53" s="84">
        <v>4</v>
      </c>
      <c r="M53" s="84" t="s">
        <v>23</v>
      </c>
      <c r="N53" s="84" t="s">
        <v>164</v>
      </c>
    </row>
    <row r="54" spans="1:14" ht="30" x14ac:dyDescent="0.25">
      <c r="A54" s="92">
        <v>44833</v>
      </c>
      <c r="B54" s="84" t="s">
        <v>18</v>
      </c>
      <c r="C54" s="84" t="s">
        <v>165</v>
      </c>
      <c r="D54" s="84" t="s">
        <v>64</v>
      </c>
      <c r="E54" s="112">
        <v>3393031</v>
      </c>
      <c r="F54" s="84">
        <v>15</v>
      </c>
      <c r="G54" s="84" t="s">
        <v>21</v>
      </c>
      <c r="H54" s="84" t="s">
        <v>22</v>
      </c>
      <c r="I54" s="112">
        <v>0</v>
      </c>
      <c r="J54" s="116">
        <v>3393031</v>
      </c>
      <c r="K54" s="84">
        <v>15</v>
      </c>
      <c r="L54" s="84">
        <v>15</v>
      </c>
      <c r="M54" s="84" t="s">
        <v>23</v>
      </c>
      <c r="N54" s="84" t="s">
        <v>166</v>
      </c>
    </row>
    <row r="55" spans="1:14" ht="30" x14ac:dyDescent="0.25">
      <c r="A55" s="92">
        <v>44832</v>
      </c>
      <c r="B55" s="84" t="s">
        <v>167</v>
      </c>
      <c r="C55" s="84" t="s">
        <v>168</v>
      </c>
      <c r="D55" s="84" t="s">
        <v>64</v>
      </c>
      <c r="E55" s="112">
        <v>2512901.23</v>
      </c>
      <c r="F55" s="84">
        <v>32</v>
      </c>
      <c r="G55" s="84" t="s">
        <v>21</v>
      </c>
      <c r="H55" s="84" t="s">
        <v>22</v>
      </c>
      <c r="I55" s="112">
        <v>0</v>
      </c>
      <c r="J55" s="116">
        <v>2512901.23</v>
      </c>
      <c r="K55" s="84">
        <v>32</v>
      </c>
      <c r="L55" s="84">
        <v>8</v>
      </c>
      <c r="M55" s="84" t="s">
        <v>23</v>
      </c>
      <c r="N55" s="84" t="s">
        <v>169</v>
      </c>
    </row>
    <row r="56" spans="1:14" ht="30" x14ac:dyDescent="0.25">
      <c r="A56" s="92">
        <v>44810</v>
      </c>
      <c r="B56" s="84" t="s">
        <v>170</v>
      </c>
      <c r="C56" s="84" t="s">
        <v>171</v>
      </c>
      <c r="D56" s="84" t="s">
        <v>46</v>
      </c>
      <c r="E56" s="112">
        <v>1413399000</v>
      </c>
      <c r="F56" s="84">
        <v>2978</v>
      </c>
      <c r="G56" s="84" t="s">
        <v>99</v>
      </c>
      <c r="H56" s="84" t="s">
        <v>22</v>
      </c>
      <c r="I56" s="114">
        <v>1413399000</v>
      </c>
      <c r="J56" s="116">
        <v>0</v>
      </c>
      <c r="K56" s="84">
        <v>117</v>
      </c>
      <c r="L56" s="84">
        <v>62</v>
      </c>
      <c r="M56" s="84" t="s">
        <v>69</v>
      </c>
      <c r="N56" s="84" t="s">
        <v>172</v>
      </c>
    </row>
    <row r="57" spans="1:14" ht="30" x14ac:dyDescent="0.25">
      <c r="A57" s="107">
        <v>44807</v>
      </c>
      <c r="B57" s="84" t="s">
        <v>173</v>
      </c>
      <c r="C57" s="84" t="s">
        <v>48</v>
      </c>
      <c r="D57" s="84" t="s">
        <v>31</v>
      </c>
      <c r="E57" s="112">
        <v>7037324</v>
      </c>
      <c r="F57" s="84">
        <v>41</v>
      </c>
      <c r="G57" s="84" t="s">
        <v>32</v>
      </c>
      <c r="H57" s="84" t="s">
        <v>22</v>
      </c>
      <c r="I57" s="112">
        <v>0</v>
      </c>
      <c r="J57" s="116">
        <v>7037324</v>
      </c>
      <c r="K57" s="84">
        <v>41</v>
      </c>
      <c r="L57" s="84">
        <v>0</v>
      </c>
      <c r="M57" s="84" t="s">
        <v>6</v>
      </c>
      <c r="N57" s="84" t="s">
        <v>174</v>
      </c>
    </row>
    <row r="58" spans="1:14" ht="30" x14ac:dyDescent="0.25">
      <c r="A58" s="92">
        <v>44802</v>
      </c>
      <c r="B58" s="84" t="s">
        <v>175</v>
      </c>
      <c r="C58" s="84" t="s">
        <v>176</v>
      </c>
      <c r="D58" s="84" t="s">
        <v>64</v>
      </c>
      <c r="E58" s="112">
        <v>1834857</v>
      </c>
      <c r="F58" s="84">
        <v>13</v>
      </c>
      <c r="G58" s="84" t="s">
        <v>21</v>
      </c>
      <c r="H58" s="84" t="s">
        <v>22</v>
      </c>
      <c r="I58" s="112">
        <v>1464784</v>
      </c>
      <c r="J58" s="116">
        <v>370073</v>
      </c>
      <c r="K58" s="84">
        <v>7</v>
      </c>
      <c r="L58" s="84">
        <v>3</v>
      </c>
      <c r="M58" s="84" t="s">
        <v>23</v>
      </c>
      <c r="N58" s="84" t="s">
        <v>177</v>
      </c>
    </row>
    <row r="59" spans="1:14" ht="30" x14ac:dyDescent="0.25">
      <c r="A59" s="93">
        <v>44798</v>
      </c>
      <c r="B59" s="84" t="s">
        <v>162</v>
      </c>
      <c r="C59" s="84" t="s">
        <v>178</v>
      </c>
      <c r="D59" s="84" t="s">
        <v>31</v>
      </c>
      <c r="E59" s="112">
        <v>212278</v>
      </c>
      <c r="F59" s="84">
        <v>20</v>
      </c>
      <c r="G59" s="84" t="s">
        <v>21</v>
      </c>
      <c r="H59" s="84" t="s">
        <v>22</v>
      </c>
      <c r="I59" s="112">
        <v>0</v>
      </c>
      <c r="J59" s="116">
        <v>212278</v>
      </c>
      <c r="K59" s="84">
        <v>19</v>
      </c>
      <c r="L59" s="84">
        <v>4</v>
      </c>
      <c r="M59" s="84" t="s">
        <v>23</v>
      </c>
      <c r="N59" s="84" t="s">
        <v>179</v>
      </c>
    </row>
    <row r="60" spans="1:14" ht="45" x14ac:dyDescent="0.25">
      <c r="A60" s="93">
        <v>44797</v>
      </c>
      <c r="B60" s="84" t="s">
        <v>180</v>
      </c>
      <c r="C60" s="84" t="s">
        <v>67</v>
      </c>
      <c r="D60" s="84" t="s">
        <v>68</v>
      </c>
      <c r="E60" s="112">
        <v>585022</v>
      </c>
      <c r="F60" s="84">
        <v>70</v>
      </c>
      <c r="G60" s="84" t="s">
        <v>21</v>
      </c>
      <c r="H60" s="84" t="s">
        <v>22</v>
      </c>
      <c r="I60" s="112">
        <v>263022</v>
      </c>
      <c r="J60" s="116">
        <v>322000</v>
      </c>
      <c r="K60" s="84">
        <v>58</v>
      </c>
      <c r="L60" s="84">
        <v>7</v>
      </c>
      <c r="M60" s="84" t="s">
        <v>23</v>
      </c>
      <c r="N60" s="84" t="s">
        <v>181</v>
      </c>
    </row>
    <row r="61" spans="1:14" ht="30" x14ac:dyDescent="0.25">
      <c r="A61" s="92">
        <v>44795</v>
      </c>
      <c r="B61" s="84" t="s">
        <v>182</v>
      </c>
      <c r="C61" s="84" t="s">
        <v>55</v>
      </c>
      <c r="D61" s="84" t="s">
        <v>55</v>
      </c>
      <c r="E61" s="112">
        <v>30827430</v>
      </c>
      <c r="F61" s="84">
        <v>204</v>
      </c>
      <c r="G61" s="84" t="s">
        <v>21</v>
      </c>
      <c r="H61" s="84" t="s">
        <v>22</v>
      </c>
      <c r="I61" s="112">
        <v>28327430</v>
      </c>
      <c r="J61" s="116">
        <v>2500000</v>
      </c>
      <c r="K61" s="84">
        <v>104</v>
      </c>
      <c r="L61" s="84">
        <v>45</v>
      </c>
      <c r="M61" s="84" t="s">
        <v>23</v>
      </c>
      <c r="N61" s="84" t="s">
        <v>183</v>
      </c>
    </row>
    <row r="62" spans="1:14" ht="30" x14ac:dyDescent="0.25">
      <c r="A62" s="92">
        <v>44795</v>
      </c>
      <c r="B62" s="84" t="s">
        <v>162</v>
      </c>
      <c r="C62" s="84" t="s">
        <v>89</v>
      </c>
      <c r="D62" s="84" t="s">
        <v>20</v>
      </c>
      <c r="E62" s="112">
        <v>1389365.4</v>
      </c>
      <c r="F62" s="84">
        <v>12</v>
      </c>
      <c r="G62" s="84" t="s">
        <v>32</v>
      </c>
      <c r="H62" s="84" t="s">
        <v>22</v>
      </c>
      <c r="I62" s="112">
        <v>0</v>
      </c>
      <c r="J62" s="116">
        <v>1389365.4</v>
      </c>
      <c r="K62" s="84">
        <v>12</v>
      </c>
      <c r="L62" s="84">
        <v>0</v>
      </c>
      <c r="M62" s="84" t="s">
        <v>23</v>
      </c>
      <c r="N62" s="84" t="s">
        <v>184</v>
      </c>
    </row>
    <row r="63" spans="1:14" ht="30" x14ac:dyDescent="0.25">
      <c r="A63" s="92">
        <v>44789</v>
      </c>
      <c r="B63" s="84" t="s">
        <v>185</v>
      </c>
      <c r="C63" s="84" t="s">
        <v>186</v>
      </c>
      <c r="D63" s="84" t="s">
        <v>64</v>
      </c>
      <c r="E63" s="112">
        <v>2400000</v>
      </c>
      <c r="F63" s="84">
        <v>40</v>
      </c>
      <c r="G63" s="84" t="s">
        <v>21</v>
      </c>
      <c r="H63" s="84" t="s">
        <v>22</v>
      </c>
      <c r="I63" s="112">
        <v>0</v>
      </c>
      <c r="J63" s="116">
        <v>2400000</v>
      </c>
      <c r="K63" s="84">
        <v>28</v>
      </c>
      <c r="L63" s="84">
        <v>8</v>
      </c>
      <c r="M63" s="84" t="s">
        <v>6</v>
      </c>
      <c r="N63" s="84" t="s">
        <v>187</v>
      </c>
    </row>
    <row r="64" spans="1:14" ht="30" x14ac:dyDescent="0.25">
      <c r="A64" s="92">
        <v>44789</v>
      </c>
      <c r="B64" s="84" t="s">
        <v>188</v>
      </c>
      <c r="C64" s="84" t="s">
        <v>178</v>
      </c>
      <c r="D64" s="84" t="s">
        <v>31</v>
      </c>
      <c r="E64" s="112">
        <v>4800000</v>
      </c>
      <c r="F64" s="84">
        <v>64</v>
      </c>
      <c r="G64" s="84" t="s">
        <v>21</v>
      </c>
      <c r="H64" s="84" t="s">
        <v>22</v>
      </c>
      <c r="I64" s="112">
        <v>0</v>
      </c>
      <c r="J64" s="116">
        <v>4800000</v>
      </c>
      <c r="K64" s="84">
        <v>32</v>
      </c>
      <c r="L64" s="84">
        <v>20</v>
      </c>
      <c r="M64" s="84" t="s">
        <v>23</v>
      </c>
      <c r="N64" s="84" t="s">
        <v>189</v>
      </c>
    </row>
    <row r="65" spans="1:14" ht="30" x14ac:dyDescent="0.25">
      <c r="A65" s="92">
        <v>44788</v>
      </c>
      <c r="B65" s="84" t="s">
        <v>190</v>
      </c>
      <c r="C65" s="84" t="s">
        <v>191</v>
      </c>
      <c r="D65" s="84" t="s">
        <v>46</v>
      </c>
      <c r="E65" s="112">
        <v>1440000</v>
      </c>
      <c r="F65" s="84">
        <v>24</v>
      </c>
      <c r="G65" s="84" t="s">
        <v>21</v>
      </c>
      <c r="H65" s="84" t="s">
        <v>22</v>
      </c>
      <c r="I65" s="112">
        <v>0</v>
      </c>
      <c r="J65" s="116">
        <v>1440000</v>
      </c>
      <c r="K65" s="84">
        <v>16</v>
      </c>
      <c r="L65" s="84">
        <v>5</v>
      </c>
      <c r="M65" s="84" t="s">
        <v>192</v>
      </c>
      <c r="N65" s="84" t="s">
        <v>193</v>
      </c>
    </row>
    <row r="66" spans="1:14" ht="30" x14ac:dyDescent="0.25">
      <c r="A66" s="93">
        <v>44783</v>
      </c>
      <c r="B66" s="84" t="s">
        <v>194</v>
      </c>
      <c r="C66" s="84" t="s">
        <v>48</v>
      </c>
      <c r="D66" s="84" t="s">
        <v>31</v>
      </c>
      <c r="E66" s="112">
        <v>8673116</v>
      </c>
      <c r="F66" s="84">
        <v>45</v>
      </c>
      <c r="G66" s="84" t="s">
        <v>21</v>
      </c>
      <c r="H66" s="84" t="s">
        <v>22</v>
      </c>
      <c r="I66" s="112">
        <v>7210053</v>
      </c>
      <c r="J66" s="116">
        <v>1463063</v>
      </c>
      <c r="K66" s="84">
        <v>45</v>
      </c>
      <c r="L66" s="84">
        <v>14</v>
      </c>
      <c r="M66" s="84" t="s">
        <v>23</v>
      </c>
      <c r="N66" s="84" t="s">
        <v>195</v>
      </c>
    </row>
    <row r="67" spans="1:14" ht="30" x14ac:dyDescent="0.25">
      <c r="A67" s="92">
        <v>44779</v>
      </c>
      <c r="B67" s="84" t="s">
        <v>196</v>
      </c>
      <c r="C67" s="84" t="s">
        <v>197</v>
      </c>
      <c r="D67" s="84" t="s">
        <v>64</v>
      </c>
      <c r="E67" s="111">
        <v>2072049</v>
      </c>
      <c r="F67" s="84">
        <v>21</v>
      </c>
      <c r="G67" s="84" t="s">
        <v>21</v>
      </c>
      <c r="H67" s="84" t="s">
        <v>22</v>
      </c>
      <c r="I67" s="112">
        <v>1762618</v>
      </c>
      <c r="J67" s="116">
        <v>309431</v>
      </c>
      <c r="K67" s="84">
        <v>11</v>
      </c>
      <c r="L67" s="84">
        <v>0</v>
      </c>
      <c r="M67" s="84" t="s">
        <v>23</v>
      </c>
      <c r="N67" s="84" t="s">
        <v>198</v>
      </c>
    </row>
    <row r="68" spans="1:14" ht="30" x14ac:dyDescent="0.25">
      <c r="A68" s="92">
        <v>44778</v>
      </c>
      <c r="B68" s="84" t="s">
        <v>199</v>
      </c>
      <c r="C68" s="84" t="s">
        <v>200</v>
      </c>
      <c r="D68" s="84" t="s">
        <v>64</v>
      </c>
      <c r="E68" s="111">
        <v>3057193</v>
      </c>
      <c r="F68" s="84">
        <v>50</v>
      </c>
      <c r="G68" s="84" t="s">
        <v>21</v>
      </c>
      <c r="H68" s="84" t="s">
        <v>22</v>
      </c>
      <c r="I68" s="112">
        <v>0</v>
      </c>
      <c r="J68" s="116">
        <v>3057193</v>
      </c>
      <c r="K68" s="84">
        <v>50</v>
      </c>
      <c r="L68" s="84">
        <v>10</v>
      </c>
      <c r="M68" s="84" t="s">
        <v>23</v>
      </c>
      <c r="N68" s="84" t="s">
        <v>201</v>
      </c>
    </row>
    <row r="69" spans="1:14" ht="30" x14ac:dyDescent="0.25">
      <c r="A69" s="92">
        <v>44777</v>
      </c>
      <c r="B69" s="84" t="s">
        <v>202</v>
      </c>
      <c r="C69" s="84" t="s">
        <v>203</v>
      </c>
      <c r="D69" s="84" t="s">
        <v>64</v>
      </c>
      <c r="E69" s="111">
        <v>90000000</v>
      </c>
      <c r="F69" s="84">
        <v>4707</v>
      </c>
      <c r="G69" s="84" t="s">
        <v>21</v>
      </c>
      <c r="H69" s="84" t="s">
        <v>59</v>
      </c>
      <c r="I69" s="112">
        <v>54000000</v>
      </c>
      <c r="J69" s="116">
        <v>36000000</v>
      </c>
      <c r="K69" s="84">
        <v>3853</v>
      </c>
      <c r="L69" s="84">
        <v>1255</v>
      </c>
      <c r="M69" s="84" t="s">
        <v>6</v>
      </c>
      <c r="N69" s="84" t="s">
        <v>204</v>
      </c>
    </row>
    <row r="70" spans="1:14" ht="30" x14ac:dyDescent="0.25">
      <c r="A70" s="92">
        <v>44775</v>
      </c>
      <c r="B70" s="84" t="s">
        <v>205</v>
      </c>
      <c r="C70" s="84" t="s">
        <v>197</v>
      </c>
      <c r="D70" s="84" t="s">
        <v>64</v>
      </c>
      <c r="E70" s="111">
        <v>11699429</v>
      </c>
      <c r="F70" s="84">
        <v>55</v>
      </c>
      <c r="G70" s="84" t="s">
        <v>21</v>
      </c>
      <c r="H70" s="84" t="s">
        <v>22</v>
      </c>
      <c r="I70" s="112">
        <v>10074168</v>
      </c>
      <c r="J70" s="116">
        <v>1625261</v>
      </c>
      <c r="K70" s="84">
        <v>17</v>
      </c>
      <c r="L70" s="84">
        <v>2</v>
      </c>
      <c r="M70" s="84" t="s">
        <v>6</v>
      </c>
      <c r="N70" s="84" t="s">
        <v>206</v>
      </c>
    </row>
    <row r="71" spans="1:14" ht="30" x14ac:dyDescent="0.25">
      <c r="A71" s="92">
        <v>44770</v>
      </c>
      <c r="B71" s="84" t="s">
        <v>18</v>
      </c>
      <c r="C71" s="84" t="s">
        <v>207</v>
      </c>
      <c r="D71" s="84" t="s">
        <v>46</v>
      </c>
      <c r="E71" s="111">
        <v>757260</v>
      </c>
      <c r="F71" s="84">
        <v>7</v>
      </c>
      <c r="G71" s="84" t="s">
        <v>21</v>
      </c>
      <c r="H71" s="84" t="s">
        <v>59</v>
      </c>
      <c r="I71" s="112">
        <v>0</v>
      </c>
      <c r="J71" s="116">
        <v>757260</v>
      </c>
      <c r="K71" s="84">
        <v>7</v>
      </c>
      <c r="L71" s="84">
        <v>0</v>
      </c>
      <c r="M71" s="84" t="s">
        <v>86</v>
      </c>
      <c r="N71" s="84" t="s">
        <v>208</v>
      </c>
    </row>
    <row r="72" spans="1:14" ht="30" x14ac:dyDescent="0.25">
      <c r="A72" s="92">
        <v>44770</v>
      </c>
      <c r="B72" s="84" t="s">
        <v>18</v>
      </c>
      <c r="C72" s="84" t="s">
        <v>207</v>
      </c>
      <c r="D72" s="84" t="s">
        <v>46</v>
      </c>
      <c r="E72" s="111">
        <v>10175272</v>
      </c>
      <c r="F72" s="84">
        <v>18</v>
      </c>
      <c r="G72" s="84" t="s">
        <v>21</v>
      </c>
      <c r="H72" s="84" t="s">
        <v>22</v>
      </c>
      <c r="I72" s="112">
        <v>8331445</v>
      </c>
      <c r="J72" s="116">
        <v>1843827</v>
      </c>
      <c r="K72" s="84">
        <v>18</v>
      </c>
      <c r="L72" s="84">
        <v>0</v>
      </c>
      <c r="M72" s="84" t="s">
        <v>192</v>
      </c>
      <c r="N72" s="84" t="s">
        <v>208</v>
      </c>
    </row>
    <row r="73" spans="1:14" ht="30" x14ac:dyDescent="0.25">
      <c r="A73" s="92">
        <v>44769</v>
      </c>
      <c r="B73" s="84" t="s">
        <v>209</v>
      </c>
      <c r="C73" s="84" t="s">
        <v>210</v>
      </c>
      <c r="D73" s="84" t="s">
        <v>46</v>
      </c>
      <c r="E73" s="111">
        <v>1999271</v>
      </c>
      <c r="F73" s="84">
        <v>30</v>
      </c>
      <c r="G73" s="84" t="s">
        <v>21</v>
      </c>
      <c r="H73" s="84" t="s">
        <v>22</v>
      </c>
      <c r="I73" s="112">
        <v>0</v>
      </c>
      <c r="J73" s="116">
        <v>1999271</v>
      </c>
      <c r="K73" s="84">
        <v>21</v>
      </c>
      <c r="L73" s="84">
        <v>7</v>
      </c>
      <c r="M73" s="84" t="s">
        <v>23</v>
      </c>
      <c r="N73" s="84" t="s">
        <v>211</v>
      </c>
    </row>
    <row r="74" spans="1:14" ht="30" x14ac:dyDescent="0.25">
      <c r="A74" s="92">
        <v>44762</v>
      </c>
      <c r="B74" s="84" t="s">
        <v>212</v>
      </c>
      <c r="C74" s="84" t="s">
        <v>213</v>
      </c>
      <c r="D74" s="84" t="s">
        <v>214</v>
      </c>
      <c r="E74" s="111">
        <v>15100000</v>
      </c>
      <c r="F74" s="84">
        <v>45</v>
      </c>
      <c r="G74" s="84" t="s">
        <v>21</v>
      </c>
      <c r="H74" s="84" t="s">
        <v>22</v>
      </c>
      <c r="I74" s="112">
        <v>5100000</v>
      </c>
      <c r="J74" s="116">
        <v>10000000</v>
      </c>
      <c r="K74" s="84">
        <v>45</v>
      </c>
      <c r="L74" s="84">
        <v>9</v>
      </c>
      <c r="M74" s="84" t="s">
        <v>23</v>
      </c>
      <c r="N74" s="84" t="s">
        <v>215</v>
      </c>
    </row>
    <row r="75" spans="1:14" ht="30" x14ac:dyDescent="0.25">
      <c r="A75" s="92">
        <v>44761</v>
      </c>
      <c r="B75" s="84" t="s">
        <v>216</v>
      </c>
      <c r="C75" s="84" t="s">
        <v>217</v>
      </c>
      <c r="D75" s="84" t="s">
        <v>93</v>
      </c>
      <c r="E75" s="111">
        <v>2329251</v>
      </c>
      <c r="F75" s="84">
        <v>12</v>
      </c>
      <c r="G75" s="84" t="s">
        <v>21</v>
      </c>
      <c r="H75" s="84" t="s">
        <v>22</v>
      </c>
      <c r="I75" s="112">
        <v>1608251</v>
      </c>
      <c r="J75" s="116">
        <v>721000</v>
      </c>
      <c r="K75" s="84">
        <v>12</v>
      </c>
      <c r="L75" s="84">
        <v>4</v>
      </c>
      <c r="M75" s="84" t="s">
        <v>23</v>
      </c>
      <c r="N75" s="84" t="s">
        <v>218</v>
      </c>
    </row>
    <row r="76" spans="1:14" ht="30" x14ac:dyDescent="0.25">
      <c r="A76" s="94">
        <v>44760</v>
      </c>
      <c r="B76" s="84" t="s">
        <v>219</v>
      </c>
      <c r="C76" s="84" t="s">
        <v>220</v>
      </c>
      <c r="D76" s="84" t="s">
        <v>93</v>
      </c>
      <c r="E76" s="112">
        <v>4468145</v>
      </c>
      <c r="F76" s="84">
        <v>14</v>
      </c>
      <c r="G76" s="84" t="s">
        <v>32</v>
      </c>
      <c r="H76" s="84" t="s">
        <v>22</v>
      </c>
      <c r="I76" s="112">
        <v>0</v>
      </c>
      <c r="J76" s="116">
        <v>4468145</v>
      </c>
      <c r="K76" s="84">
        <v>14</v>
      </c>
      <c r="L76" s="84">
        <v>0</v>
      </c>
      <c r="M76" s="84" t="s">
        <v>33</v>
      </c>
      <c r="N76" s="84" t="s">
        <v>221</v>
      </c>
    </row>
    <row r="77" spans="1:14" ht="30" x14ac:dyDescent="0.25">
      <c r="A77" s="92">
        <v>44757</v>
      </c>
      <c r="B77" s="84" t="s">
        <v>222</v>
      </c>
      <c r="C77" s="84" t="s">
        <v>223</v>
      </c>
      <c r="D77" s="84" t="s">
        <v>64</v>
      </c>
      <c r="E77" s="112">
        <v>2044049</v>
      </c>
      <c r="F77" s="84">
        <v>6</v>
      </c>
      <c r="G77" s="84" t="s">
        <v>32</v>
      </c>
      <c r="H77" s="84" t="s">
        <v>22</v>
      </c>
      <c r="I77" s="112">
        <v>0</v>
      </c>
      <c r="J77" s="116">
        <v>2044049</v>
      </c>
      <c r="K77" s="84">
        <v>6</v>
      </c>
      <c r="L77" s="84">
        <v>0</v>
      </c>
      <c r="M77" s="84" t="s">
        <v>6</v>
      </c>
      <c r="N77" s="84" t="s">
        <v>224</v>
      </c>
    </row>
    <row r="78" spans="1:14" ht="30" x14ac:dyDescent="0.25">
      <c r="A78" s="92">
        <v>44757</v>
      </c>
      <c r="B78" s="84" t="s">
        <v>225</v>
      </c>
      <c r="C78" s="84" t="s">
        <v>223</v>
      </c>
      <c r="D78" s="84" t="s">
        <v>64</v>
      </c>
      <c r="E78" s="112">
        <v>20841554</v>
      </c>
      <c r="F78" s="84">
        <v>40</v>
      </c>
      <c r="G78" s="84" t="s">
        <v>32</v>
      </c>
      <c r="H78" s="84" t="s">
        <v>22</v>
      </c>
      <c r="I78" s="112">
        <v>0</v>
      </c>
      <c r="J78" s="116">
        <v>20841554</v>
      </c>
      <c r="K78" s="84">
        <v>40</v>
      </c>
      <c r="L78" s="84">
        <v>0</v>
      </c>
      <c r="M78" s="84" t="s">
        <v>6</v>
      </c>
      <c r="N78" s="84" t="s">
        <v>224</v>
      </c>
    </row>
    <row r="79" spans="1:14" ht="30" x14ac:dyDescent="0.25">
      <c r="A79" s="92">
        <v>44756</v>
      </c>
      <c r="B79" s="84" t="s">
        <v>226</v>
      </c>
      <c r="C79" s="84" t="s">
        <v>95</v>
      </c>
      <c r="D79" s="84" t="s">
        <v>96</v>
      </c>
      <c r="E79" s="112">
        <v>243533</v>
      </c>
      <c r="F79" s="84">
        <v>10</v>
      </c>
      <c r="G79" s="84" t="s">
        <v>21</v>
      </c>
      <c r="H79" s="84" t="s">
        <v>22</v>
      </c>
      <c r="I79" s="112">
        <v>0</v>
      </c>
      <c r="J79" s="116">
        <v>243533</v>
      </c>
      <c r="K79" s="84">
        <v>10</v>
      </c>
      <c r="L79" s="84">
        <v>4</v>
      </c>
      <c r="M79" s="84" t="s">
        <v>23</v>
      </c>
      <c r="N79" s="84" t="s">
        <v>227</v>
      </c>
    </row>
    <row r="80" spans="1:14" ht="30" x14ac:dyDescent="0.25">
      <c r="A80" s="92">
        <v>44756</v>
      </c>
      <c r="B80" s="84" t="s">
        <v>228</v>
      </c>
      <c r="C80" s="84" t="s">
        <v>107</v>
      </c>
      <c r="D80" s="84" t="s">
        <v>64</v>
      </c>
      <c r="E80" s="112">
        <v>15500000</v>
      </c>
      <c r="F80" s="84">
        <v>33</v>
      </c>
      <c r="G80" s="84" t="s">
        <v>130</v>
      </c>
      <c r="H80" s="84" t="s">
        <v>22</v>
      </c>
      <c r="I80" s="112">
        <v>0</v>
      </c>
      <c r="J80" s="116">
        <v>15500000</v>
      </c>
      <c r="K80" s="84">
        <v>33</v>
      </c>
      <c r="L80" s="84">
        <v>0</v>
      </c>
      <c r="M80" s="84" t="s">
        <v>6</v>
      </c>
      <c r="N80" s="84" t="s">
        <v>229</v>
      </c>
    </row>
    <row r="81" spans="1:14" ht="30" x14ac:dyDescent="0.25">
      <c r="A81" s="92">
        <v>44755</v>
      </c>
      <c r="B81" s="84" t="s">
        <v>230</v>
      </c>
      <c r="C81" s="84" t="s">
        <v>231</v>
      </c>
      <c r="D81" s="84" t="s">
        <v>96</v>
      </c>
      <c r="E81" s="112">
        <v>971700</v>
      </c>
      <c r="F81" s="84">
        <v>10</v>
      </c>
      <c r="G81" s="84" t="s">
        <v>21</v>
      </c>
      <c r="H81" s="84" t="s">
        <v>22</v>
      </c>
      <c r="I81" s="112">
        <v>870425</v>
      </c>
      <c r="J81" s="116">
        <v>101275</v>
      </c>
      <c r="K81" s="84">
        <v>7</v>
      </c>
      <c r="L81" s="84">
        <v>7</v>
      </c>
      <c r="M81" s="84" t="s">
        <v>23</v>
      </c>
      <c r="N81" s="84" t="s">
        <v>232</v>
      </c>
    </row>
    <row r="82" spans="1:14" ht="30" x14ac:dyDescent="0.25">
      <c r="A82" s="94">
        <v>44750</v>
      </c>
      <c r="B82" s="84" t="s">
        <v>18</v>
      </c>
      <c r="C82" s="84" t="s">
        <v>107</v>
      </c>
      <c r="D82" s="84" t="s">
        <v>64</v>
      </c>
      <c r="E82" s="112">
        <v>12499660</v>
      </c>
      <c r="F82" s="84">
        <v>31</v>
      </c>
      <c r="G82" s="84" t="s">
        <v>32</v>
      </c>
      <c r="H82" s="84" t="s">
        <v>22</v>
      </c>
      <c r="I82" s="112">
        <v>0</v>
      </c>
      <c r="J82" s="116">
        <v>12499660</v>
      </c>
      <c r="K82" s="84">
        <v>31</v>
      </c>
      <c r="L82" s="84">
        <v>0</v>
      </c>
      <c r="M82" s="84" t="s">
        <v>6</v>
      </c>
      <c r="N82" s="84" t="s">
        <v>229</v>
      </c>
    </row>
    <row r="83" spans="1:14" ht="30" x14ac:dyDescent="0.25">
      <c r="A83" s="94">
        <v>44750</v>
      </c>
      <c r="B83" s="84" t="s">
        <v>233</v>
      </c>
      <c r="C83" s="84" t="s">
        <v>107</v>
      </c>
      <c r="D83" s="84" t="s">
        <v>64</v>
      </c>
      <c r="E83" s="112">
        <v>19792500</v>
      </c>
      <c r="F83" s="84">
        <v>50</v>
      </c>
      <c r="G83" s="84" t="s">
        <v>32</v>
      </c>
      <c r="H83" s="84" t="s">
        <v>22</v>
      </c>
      <c r="I83" s="112">
        <v>0</v>
      </c>
      <c r="J83" s="116">
        <v>19792500</v>
      </c>
      <c r="K83" s="84">
        <v>50</v>
      </c>
      <c r="L83" s="84">
        <v>0</v>
      </c>
      <c r="M83" s="84" t="s">
        <v>6</v>
      </c>
      <c r="N83" s="84" t="s">
        <v>229</v>
      </c>
    </row>
    <row r="84" spans="1:14" ht="30" x14ac:dyDescent="0.25">
      <c r="A84" s="94">
        <v>44750</v>
      </c>
      <c r="B84" s="84" t="s">
        <v>234</v>
      </c>
      <c r="C84" s="84" t="s">
        <v>107</v>
      </c>
      <c r="D84" s="84" t="s">
        <v>64</v>
      </c>
      <c r="E84" s="112">
        <v>31009229</v>
      </c>
      <c r="F84" s="84">
        <v>56</v>
      </c>
      <c r="G84" s="84" t="s">
        <v>32</v>
      </c>
      <c r="H84" s="84" t="s">
        <v>22</v>
      </c>
      <c r="I84" s="112">
        <v>0</v>
      </c>
      <c r="J84" s="116">
        <v>31009229</v>
      </c>
      <c r="K84" s="84">
        <v>56</v>
      </c>
      <c r="L84" s="84">
        <v>0</v>
      </c>
      <c r="M84" s="84" t="s">
        <v>6</v>
      </c>
      <c r="N84" s="84" t="s">
        <v>229</v>
      </c>
    </row>
    <row r="85" spans="1:14" ht="30" x14ac:dyDescent="0.25">
      <c r="A85" s="94">
        <v>44750</v>
      </c>
      <c r="B85" s="84" t="s">
        <v>235</v>
      </c>
      <c r="C85" s="84" t="s">
        <v>107</v>
      </c>
      <c r="D85" s="84" t="s">
        <v>64</v>
      </c>
      <c r="E85" s="112">
        <v>4480000</v>
      </c>
      <c r="F85" s="84">
        <v>28</v>
      </c>
      <c r="G85" s="84" t="s">
        <v>32</v>
      </c>
      <c r="H85" s="84" t="s">
        <v>22</v>
      </c>
      <c r="I85" s="112">
        <v>0</v>
      </c>
      <c r="J85" s="116">
        <v>4480000</v>
      </c>
      <c r="K85" s="84">
        <v>28</v>
      </c>
      <c r="L85" s="84">
        <v>0</v>
      </c>
      <c r="M85" s="84" t="s">
        <v>6</v>
      </c>
      <c r="N85" s="84" t="s">
        <v>229</v>
      </c>
    </row>
    <row r="86" spans="1:14" ht="30" x14ac:dyDescent="0.25">
      <c r="A86" s="94">
        <v>44750</v>
      </c>
      <c r="B86" s="84" t="s">
        <v>236</v>
      </c>
      <c r="C86" s="84" t="s">
        <v>107</v>
      </c>
      <c r="D86" s="84" t="s">
        <v>64</v>
      </c>
      <c r="E86" s="112">
        <v>26595098</v>
      </c>
      <c r="F86" s="84">
        <v>62</v>
      </c>
      <c r="G86" s="84" t="s">
        <v>32</v>
      </c>
      <c r="H86" s="84" t="s">
        <v>22</v>
      </c>
      <c r="I86" s="112">
        <v>0</v>
      </c>
      <c r="J86" s="116">
        <v>26595098</v>
      </c>
      <c r="K86" s="84">
        <v>62</v>
      </c>
      <c r="L86" s="84">
        <v>0</v>
      </c>
      <c r="M86" s="84" t="s">
        <v>6</v>
      </c>
      <c r="N86" s="84" t="s">
        <v>229</v>
      </c>
    </row>
    <row r="87" spans="1:14" ht="30" x14ac:dyDescent="0.25">
      <c r="A87" s="94">
        <v>44750</v>
      </c>
      <c r="B87" s="84" t="s">
        <v>237</v>
      </c>
      <c r="C87" s="84" t="s">
        <v>107</v>
      </c>
      <c r="D87" s="84" t="s">
        <v>64</v>
      </c>
      <c r="E87" s="112">
        <v>1610207</v>
      </c>
      <c r="F87" s="84">
        <v>9</v>
      </c>
      <c r="G87" s="84" t="s">
        <v>32</v>
      </c>
      <c r="H87" s="84" t="s">
        <v>22</v>
      </c>
      <c r="I87" s="112">
        <v>0</v>
      </c>
      <c r="J87" s="116">
        <v>1610207</v>
      </c>
      <c r="K87" s="84">
        <v>9</v>
      </c>
      <c r="L87" s="84">
        <v>0</v>
      </c>
      <c r="M87" s="84" t="s">
        <v>6</v>
      </c>
      <c r="N87" s="84" t="s">
        <v>229</v>
      </c>
    </row>
    <row r="88" spans="1:14" ht="30" x14ac:dyDescent="0.25">
      <c r="A88" s="94">
        <v>44750</v>
      </c>
      <c r="B88" s="84" t="s">
        <v>238</v>
      </c>
      <c r="C88" s="84" t="s">
        <v>107</v>
      </c>
      <c r="D88" s="84" t="s">
        <v>64</v>
      </c>
      <c r="E88" s="112">
        <v>9505726</v>
      </c>
      <c r="F88" s="84">
        <v>24</v>
      </c>
      <c r="G88" s="84" t="s">
        <v>32</v>
      </c>
      <c r="H88" s="84" t="s">
        <v>22</v>
      </c>
      <c r="I88" s="112">
        <v>0</v>
      </c>
      <c r="J88" s="116">
        <v>9505726</v>
      </c>
      <c r="K88" s="84">
        <v>24</v>
      </c>
      <c r="L88" s="84">
        <v>0</v>
      </c>
      <c r="M88" s="84" t="s">
        <v>6</v>
      </c>
      <c r="N88" s="84" t="s">
        <v>229</v>
      </c>
    </row>
    <row r="89" spans="1:14" ht="30" x14ac:dyDescent="0.25">
      <c r="A89" s="92">
        <v>44749</v>
      </c>
      <c r="B89" s="84" t="s">
        <v>239</v>
      </c>
      <c r="C89" s="84" t="s">
        <v>240</v>
      </c>
      <c r="D89" s="84" t="s">
        <v>46</v>
      </c>
      <c r="E89" s="112">
        <v>29411377</v>
      </c>
      <c r="F89" s="84">
        <v>85</v>
      </c>
      <c r="G89" s="84" t="s">
        <v>21</v>
      </c>
      <c r="H89" s="84" t="s">
        <v>22</v>
      </c>
      <c r="I89" s="112">
        <v>27957183</v>
      </c>
      <c r="J89" s="116">
        <v>1454194</v>
      </c>
      <c r="K89" s="84">
        <v>26</v>
      </c>
      <c r="L89" s="84">
        <v>9</v>
      </c>
      <c r="M89" s="84" t="s">
        <v>6</v>
      </c>
      <c r="N89" s="84" t="s">
        <v>241</v>
      </c>
    </row>
    <row r="90" spans="1:14" ht="30" x14ac:dyDescent="0.25">
      <c r="A90" s="92">
        <v>44749</v>
      </c>
      <c r="B90" s="84" t="s">
        <v>242</v>
      </c>
      <c r="C90" s="84" t="s">
        <v>243</v>
      </c>
      <c r="D90" s="84" t="s">
        <v>64</v>
      </c>
      <c r="E90" s="112">
        <v>10118742</v>
      </c>
      <c r="F90" s="84">
        <v>50</v>
      </c>
      <c r="G90" s="84" t="s">
        <v>32</v>
      </c>
      <c r="H90" s="84" t="s">
        <v>22</v>
      </c>
      <c r="I90" s="112">
        <v>0</v>
      </c>
      <c r="J90" s="116">
        <v>10118742</v>
      </c>
      <c r="K90" s="84">
        <v>50</v>
      </c>
      <c r="L90" s="84">
        <v>0</v>
      </c>
      <c r="M90" s="84" t="s">
        <v>6</v>
      </c>
      <c r="N90" s="84" t="s">
        <v>244</v>
      </c>
    </row>
    <row r="91" spans="1:14" ht="30" x14ac:dyDescent="0.25">
      <c r="A91" s="92">
        <v>44748</v>
      </c>
      <c r="B91" s="84" t="s">
        <v>245</v>
      </c>
      <c r="C91" s="84" t="s">
        <v>246</v>
      </c>
      <c r="D91" s="84" t="s">
        <v>46</v>
      </c>
      <c r="E91" s="112">
        <v>6403421</v>
      </c>
      <c r="F91" s="84">
        <v>137</v>
      </c>
      <c r="G91" s="84" t="s">
        <v>21</v>
      </c>
      <c r="H91" s="84" t="s">
        <v>22</v>
      </c>
      <c r="I91" s="112">
        <v>0</v>
      </c>
      <c r="J91" s="116">
        <v>6403421</v>
      </c>
      <c r="K91" s="84">
        <v>45</v>
      </c>
      <c r="L91" s="84">
        <v>7</v>
      </c>
      <c r="M91" s="84" t="s">
        <v>23</v>
      </c>
      <c r="N91" s="84" t="s">
        <v>247</v>
      </c>
    </row>
    <row r="92" spans="1:14" ht="30" x14ac:dyDescent="0.25">
      <c r="A92" s="92">
        <v>44742</v>
      </c>
      <c r="B92" s="84" t="s">
        <v>248</v>
      </c>
      <c r="C92" s="84" t="s">
        <v>249</v>
      </c>
      <c r="D92" s="84" t="s">
        <v>46</v>
      </c>
      <c r="E92" s="112">
        <v>3200000</v>
      </c>
      <c r="F92" s="84">
        <v>47</v>
      </c>
      <c r="G92" s="84" t="s">
        <v>21</v>
      </c>
      <c r="H92" s="84" t="s">
        <v>22</v>
      </c>
      <c r="I92" s="112">
        <v>0</v>
      </c>
      <c r="J92" s="116">
        <v>3200000</v>
      </c>
      <c r="K92" s="84">
        <v>15</v>
      </c>
      <c r="L92" s="84">
        <v>10</v>
      </c>
      <c r="M92" s="84" t="s">
        <v>23</v>
      </c>
      <c r="N92" s="84" t="s">
        <v>250</v>
      </c>
    </row>
    <row r="93" spans="1:14" ht="30" x14ac:dyDescent="0.25">
      <c r="A93" s="92">
        <v>44741</v>
      </c>
      <c r="B93" s="84" t="s">
        <v>251</v>
      </c>
      <c r="C93" s="84" t="s">
        <v>171</v>
      </c>
      <c r="D93" s="84" t="s">
        <v>46</v>
      </c>
      <c r="E93" s="112">
        <v>8367000</v>
      </c>
      <c r="F93" s="84">
        <v>111</v>
      </c>
      <c r="G93" s="84" t="s">
        <v>21</v>
      </c>
      <c r="H93" s="84" t="s">
        <v>22</v>
      </c>
      <c r="I93" s="112">
        <v>0</v>
      </c>
      <c r="J93" s="116">
        <v>8367000</v>
      </c>
      <c r="K93" s="84">
        <v>84</v>
      </c>
      <c r="L93" s="84">
        <v>16</v>
      </c>
      <c r="M93" s="84" t="s">
        <v>23</v>
      </c>
      <c r="N93" s="84" t="s">
        <v>252</v>
      </c>
    </row>
    <row r="94" spans="1:14" ht="30" x14ac:dyDescent="0.25">
      <c r="A94" s="92">
        <v>44740</v>
      </c>
      <c r="B94" s="84" t="s">
        <v>18</v>
      </c>
      <c r="C94" s="84" t="s">
        <v>253</v>
      </c>
      <c r="D94" s="84" t="s">
        <v>254</v>
      </c>
      <c r="E94" s="112">
        <v>33981000</v>
      </c>
      <c r="F94" s="84">
        <v>108</v>
      </c>
      <c r="G94" s="84" t="s">
        <v>21</v>
      </c>
      <c r="H94" s="84" t="s">
        <v>22</v>
      </c>
      <c r="I94" s="112">
        <v>0</v>
      </c>
      <c r="J94" s="116">
        <v>33981000</v>
      </c>
      <c r="K94" s="84">
        <v>108</v>
      </c>
      <c r="L94" s="84">
        <v>23</v>
      </c>
      <c r="M94" s="84" t="s">
        <v>23</v>
      </c>
      <c r="N94" s="84" t="s">
        <v>255</v>
      </c>
    </row>
    <row r="95" spans="1:14" ht="30" x14ac:dyDescent="0.25">
      <c r="A95" s="92">
        <v>44734</v>
      </c>
      <c r="B95" s="84" t="s">
        <v>256</v>
      </c>
      <c r="C95" s="84" t="s">
        <v>257</v>
      </c>
      <c r="D95" s="84" t="s">
        <v>254</v>
      </c>
      <c r="E95" s="112">
        <v>380200</v>
      </c>
      <c r="F95" s="84">
        <v>6</v>
      </c>
      <c r="G95" s="84" t="s">
        <v>21</v>
      </c>
      <c r="H95" s="84" t="s">
        <v>22</v>
      </c>
      <c r="I95" s="112">
        <v>0</v>
      </c>
      <c r="J95" s="116">
        <v>380200</v>
      </c>
      <c r="K95" s="84">
        <v>6</v>
      </c>
      <c r="L95" s="84">
        <v>3</v>
      </c>
      <c r="M95" s="84" t="s">
        <v>86</v>
      </c>
      <c r="N95" s="84" t="s">
        <v>258</v>
      </c>
    </row>
    <row r="96" spans="1:14" ht="30" x14ac:dyDescent="0.25">
      <c r="A96" s="92">
        <v>44728</v>
      </c>
      <c r="B96" s="84" t="s">
        <v>259</v>
      </c>
      <c r="C96" s="84" t="s">
        <v>171</v>
      </c>
      <c r="D96" s="84" t="s">
        <v>46</v>
      </c>
      <c r="E96" s="112">
        <v>7843827</v>
      </c>
      <c r="F96" s="84">
        <v>80</v>
      </c>
      <c r="G96" s="84" t="s">
        <v>21</v>
      </c>
      <c r="H96" s="84" t="s">
        <v>22</v>
      </c>
      <c r="I96" s="112">
        <v>0</v>
      </c>
      <c r="J96" s="116">
        <v>7843827</v>
      </c>
      <c r="K96" s="84">
        <v>80</v>
      </c>
      <c r="L96" s="84">
        <v>10</v>
      </c>
      <c r="M96" s="84" t="s">
        <v>23</v>
      </c>
      <c r="N96" s="84" t="s">
        <v>260</v>
      </c>
    </row>
    <row r="97" spans="1:14" ht="30" x14ac:dyDescent="0.25">
      <c r="A97" s="92">
        <v>44726</v>
      </c>
      <c r="B97" s="84" t="s">
        <v>261</v>
      </c>
      <c r="C97" s="84" t="s">
        <v>124</v>
      </c>
      <c r="D97" s="84" t="s">
        <v>64</v>
      </c>
      <c r="E97" s="112">
        <v>4195117</v>
      </c>
      <c r="F97" s="84">
        <v>12</v>
      </c>
      <c r="G97" s="84" t="s">
        <v>32</v>
      </c>
      <c r="H97" s="84" t="s">
        <v>22</v>
      </c>
      <c r="I97" s="112">
        <v>0</v>
      </c>
      <c r="J97" s="116">
        <v>4195117</v>
      </c>
      <c r="K97" s="84">
        <v>12</v>
      </c>
      <c r="L97" s="84">
        <v>0</v>
      </c>
      <c r="M97" s="84" t="s">
        <v>6</v>
      </c>
      <c r="N97" s="84" t="s">
        <v>131</v>
      </c>
    </row>
    <row r="98" spans="1:14" ht="30" x14ac:dyDescent="0.25">
      <c r="A98" s="92">
        <v>44726</v>
      </c>
      <c r="B98" s="84" t="s">
        <v>262</v>
      </c>
      <c r="C98" s="84" t="s">
        <v>124</v>
      </c>
      <c r="D98" s="84" t="s">
        <v>64</v>
      </c>
      <c r="E98" s="112">
        <v>2521390</v>
      </c>
      <c r="F98" s="84">
        <v>8</v>
      </c>
      <c r="G98" s="84" t="s">
        <v>32</v>
      </c>
      <c r="H98" s="84" t="s">
        <v>22</v>
      </c>
      <c r="I98" s="112">
        <v>0</v>
      </c>
      <c r="J98" s="116">
        <v>2521390</v>
      </c>
      <c r="K98" s="84">
        <v>8</v>
      </c>
      <c r="L98" s="84">
        <v>0</v>
      </c>
      <c r="M98" s="84" t="s">
        <v>6</v>
      </c>
      <c r="N98" s="84" t="s">
        <v>131</v>
      </c>
    </row>
    <row r="99" spans="1:14" ht="30" x14ac:dyDescent="0.25">
      <c r="A99" s="92">
        <v>44726</v>
      </c>
      <c r="B99" s="84" t="s">
        <v>263</v>
      </c>
      <c r="C99" s="84" t="s">
        <v>124</v>
      </c>
      <c r="D99" s="84" t="s">
        <v>64</v>
      </c>
      <c r="E99" s="112">
        <v>15727190</v>
      </c>
      <c r="F99" s="84">
        <v>38</v>
      </c>
      <c r="G99" s="84" t="s">
        <v>32</v>
      </c>
      <c r="H99" s="84" t="s">
        <v>22</v>
      </c>
      <c r="I99" s="112">
        <v>0</v>
      </c>
      <c r="J99" s="116">
        <v>15727190</v>
      </c>
      <c r="K99" s="84">
        <v>38</v>
      </c>
      <c r="L99" s="84">
        <v>0</v>
      </c>
      <c r="M99" s="84" t="s">
        <v>6</v>
      </c>
      <c r="N99" s="84" t="s">
        <v>131</v>
      </c>
    </row>
    <row r="100" spans="1:14" ht="30" x14ac:dyDescent="0.25">
      <c r="A100" s="92">
        <v>44726</v>
      </c>
      <c r="B100" s="84" t="s">
        <v>264</v>
      </c>
      <c r="C100" s="84" t="s">
        <v>54</v>
      </c>
      <c r="D100" s="84" t="s">
        <v>55</v>
      </c>
      <c r="E100" s="112">
        <v>135000000</v>
      </c>
      <c r="F100" s="84">
        <v>327</v>
      </c>
      <c r="G100" s="84" t="s">
        <v>99</v>
      </c>
      <c r="H100" s="84" t="s">
        <v>22</v>
      </c>
      <c r="I100" s="112">
        <v>135000000</v>
      </c>
      <c r="J100" s="116">
        <v>0</v>
      </c>
      <c r="K100" s="84">
        <v>225</v>
      </c>
      <c r="L100" s="84">
        <v>327</v>
      </c>
      <c r="M100" s="84" t="s">
        <v>26</v>
      </c>
      <c r="N100" s="84" t="s">
        <v>265</v>
      </c>
    </row>
    <row r="101" spans="1:14" ht="30" x14ac:dyDescent="0.25">
      <c r="A101" s="92">
        <v>44718</v>
      </c>
      <c r="B101" s="84" t="s">
        <v>266</v>
      </c>
      <c r="C101" s="84" t="s">
        <v>124</v>
      </c>
      <c r="D101" s="84" t="s">
        <v>64</v>
      </c>
      <c r="E101" s="112">
        <v>6640279</v>
      </c>
      <c r="F101" s="84">
        <v>35</v>
      </c>
      <c r="G101" s="84" t="s">
        <v>21</v>
      </c>
      <c r="H101" s="84" t="s">
        <v>22</v>
      </c>
      <c r="I101" s="112">
        <v>5640279</v>
      </c>
      <c r="J101" s="116">
        <v>1000000</v>
      </c>
      <c r="K101" s="84">
        <v>23</v>
      </c>
      <c r="L101" s="84">
        <v>7</v>
      </c>
      <c r="M101" s="84" t="s">
        <v>23</v>
      </c>
      <c r="N101" s="84" t="s">
        <v>267</v>
      </c>
    </row>
    <row r="102" spans="1:14" ht="30" x14ac:dyDescent="0.25">
      <c r="A102" s="92">
        <v>44718</v>
      </c>
      <c r="B102" s="84" t="s">
        <v>268</v>
      </c>
      <c r="C102" s="84" t="s">
        <v>269</v>
      </c>
      <c r="D102" s="84" t="s">
        <v>254</v>
      </c>
      <c r="E102" s="112">
        <v>245281</v>
      </c>
      <c r="F102" s="84">
        <v>4</v>
      </c>
      <c r="G102" s="84" t="s">
        <v>21</v>
      </c>
      <c r="H102" s="84" t="s">
        <v>22</v>
      </c>
      <c r="I102" s="112">
        <v>0</v>
      </c>
      <c r="J102" s="116">
        <v>245281</v>
      </c>
      <c r="K102" s="84">
        <v>4</v>
      </c>
      <c r="L102" s="84">
        <v>0</v>
      </c>
      <c r="M102" s="84" t="s">
        <v>23</v>
      </c>
      <c r="N102" s="84" t="s">
        <v>270</v>
      </c>
    </row>
    <row r="103" spans="1:14" ht="30" x14ac:dyDescent="0.25">
      <c r="A103" s="94">
        <v>44712</v>
      </c>
      <c r="B103" s="84" t="s">
        <v>271</v>
      </c>
      <c r="C103" s="84" t="s">
        <v>54</v>
      </c>
      <c r="D103" s="84" t="s">
        <v>55</v>
      </c>
      <c r="E103" s="112">
        <v>6760000</v>
      </c>
      <c r="F103" s="84">
        <v>170</v>
      </c>
      <c r="G103" s="84" t="s">
        <v>21</v>
      </c>
      <c r="H103" s="84" t="s">
        <v>22</v>
      </c>
      <c r="I103" s="112">
        <v>0</v>
      </c>
      <c r="J103" s="116">
        <v>6760000</v>
      </c>
      <c r="K103" s="84">
        <v>85</v>
      </c>
      <c r="L103" s="84">
        <v>58</v>
      </c>
      <c r="M103" s="84" t="s">
        <v>23</v>
      </c>
      <c r="N103" s="84" t="s">
        <v>271</v>
      </c>
    </row>
    <row r="104" spans="1:14" ht="30" x14ac:dyDescent="0.25">
      <c r="A104" s="94">
        <v>44707</v>
      </c>
      <c r="B104" s="84" t="s">
        <v>272</v>
      </c>
      <c r="C104" s="84" t="s">
        <v>273</v>
      </c>
      <c r="D104" s="84" t="s">
        <v>31</v>
      </c>
      <c r="E104" s="112">
        <v>1480050</v>
      </c>
      <c r="F104" s="84">
        <v>85</v>
      </c>
      <c r="G104" s="84" t="s">
        <v>115</v>
      </c>
      <c r="H104" s="84" t="s">
        <v>22</v>
      </c>
      <c r="I104" s="112">
        <v>0</v>
      </c>
      <c r="J104" s="116">
        <v>1480050</v>
      </c>
      <c r="K104" s="84">
        <v>43</v>
      </c>
      <c r="L104" s="84">
        <v>36</v>
      </c>
      <c r="M104" s="84" t="s">
        <v>23</v>
      </c>
      <c r="N104" s="84" t="s">
        <v>274</v>
      </c>
    </row>
    <row r="105" spans="1:14" x14ac:dyDescent="0.25">
      <c r="A105" s="94">
        <v>44707</v>
      </c>
      <c r="B105" s="84" t="s">
        <v>275</v>
      </c>
      <c r="C105" s="84" t="s">
        <v>273</v>
      </c>
      <c r="D105" s="84" t="s">
        <v>31</v>
      </c>
      <c r="E105" s="112">
        <v>1514690</v>
      </c>
      <c r="F105" s="84">
        <v>127</v>
      </c>
      <c r="G105" s="84" t="s">
        <v>115</v>
      </c>
      <c r="H105" s="84" t="s">
        <v>22</v>
      </c>
      <c r="I105" s="112">
        <v>0</v>
      </c>
      <c r="J105" s="116">
        <v>1514690</v>
      </c>
      <c r="K105" s="84">
        <v>115</v>
      </c>
      <c r="L105" s="84">
        <v>42</v>
      </c>
      <c r="M105" s="84" t="s">
        <v>86</v>
      </c>
      <c r="N105" s="84" t="s">
        <v>276</v>
      </c>
    </row>
    <row r="106" spans="1:14" ht="30" x14ac:dyDescent="0.25">
      <c r="A106" s="94">
        <v>44707</v>
      </c>
      <c r="B106" s="84" t="s">
        <v>277</v>
      </c>
      <c r="C106" s="84" t="s">
        <v>171</v>
      </c>
      <c r="D106" s="84" t="s">
        <v>46</v>
      </c>
      <c r="E106" s="112">
        <v>35898873</v>
      </c>
      <c r="F106" s="84">
        <v>114</v>
      </c>
      <c r="G106" s="84" t="s">
        <v>21</v>
      </c>
      <c r="H106" s="84" t="s">
        <v>22</v>
      </c>
      <c r="I106" s="112">
        <v>28577045</v>
      </c>
      <c r="J106" s="116">
        <v>7321828</v>
      </c>
      <c r="K106" s="84">
        <v>76</v>
      </c>
      <c r="L106" s="84">
        <v>25</v>
      </c>
      <c r="M106" s="84" t="s">
        <v>23</v>
      </c>
      <c r="N106" s="84" t="s">
        <v>278</v>
      </c>
    </row>
    <row r="107" spans="1:14" ht="30" x14ac:dyDescent="0.25">
      <c r="A107" s="92">
        <v>44707</v>
      </c>
      <c r="B107" s="84" t="s">
        <v>279</v>
      </c>
      <c r="C107" s="84" t="s">
        <v>280</v>
      </c>
      <c r="D107" s="84" t="s">
        <v>93</v>
      </c>
      <c r="E107" s="112">
        <v>2095869</v>
      </c>
      <c r="F107" s="84">
        <v>36</v>
      </c>
      <c r="G107" s="84" t="s">
        <v>32</v>
      </c>
      <c r="H107" s="84" t="s">
        <v>22</v>
      </c>
      <c r="I107" s="112">
        <v>0</v>
      </c>
      <c r="J107" s="116">
        <v>2095869</v>
      </c>
      <c r="K107" s="84">
        <v>36</v>
      </c>
      <c r="L107" s="84">
        <v>0</v>
      </c>
      <c r="M107" s="84" t="s">
        <v>23</v>
      </c>
      <c r="N107" s="84" t="s">
        <v>281</v>
      </c>
    </row>
    <row r="108" spans="1:14" ht="30" x14ac:dyDescent="0.25">
      <c r="A108" s="94">
        <v>44706</v>
      </c>
      <c r="B108" s="84" t="s">
        <v>282</v>
      </c>
      <c r="C108" s="84" t="s">
        <v>249</v>
      </c>
      <c r="D108" s="84" t="s">
        <v>46</v>
      </c>
      <c r="E108" s="112">
        <v>5955027</v>
      </c>
      <c r="F108" s="84">
        <v>97</v>
      </c>
      <c r="G108" s="84" t="s">
        <v>21</v>
      </c>
      <c r="H108" s="84" t="s">
        <v>22</v>
      </c>
      <c r="I108" s="112">
        <v>0</v>
      </c>
      <c r="J108" s="116">
        <v>5955027</v>
      </c>
      <c r="K108" s="84">
        <v>40</v>
      </c>
      <c r="L108" s="84">
        <v>0</v>
      </c>
      <c r="M108" s="84" t="s">
        <v>73</v>
      </c>
      <c r="N108" s="84" t="s">
        <v>283</v>
      </c>
    </row>
    <row r="109" spans="1:14" ht="30" x14ac:dyDescent="0.25">
      <c r="A109" s="94">
        <v>44706</v>
      </c>
      <c r="B109" s="84" t="s">
        <v>284</v>
      </c>
      <c r="C109" s="84" t="s">
        <v>285</v>
      </c>
      <c r="D109" s="84" t="s">
        <v>20</v>
      </c>
      <c r="E109" s="112">
        <v>1095540.53</v>
      </c>
      <c r="F109" s="84">
        <v>5</v>
      </c>
      <c r="G109" s="84" t="s">
        <v>21</v>
      </c>
      <c r="H109" s="84" t="s">
        <v>22</v>
      </c>
      <c r="I109" s="112">
        <v>683468.87</v>
      </c>
      <c r="J109" s="116">
        <v>412071.66</v>
      </c>
      <c r="K109" s="84">
        <v>5</v>
      </c>
      <c r="L109" s="84">
        <v>1</v>
      </c>
      <c r="M109" s="84" t="s">
        <v>23</v>
      </c>
      <c r="N109" s="84" t="s">
        <v>286</v>
      </c>
    </row>
    <row r="110" spans="1:14" ht="30" x14ac:dyDescent="0.25">
      <c r="A110" s="94">
        <v>44705</v>
      </c>
      <c r="B110" s="84" t="s">
        <v>287</v>
      </c>
      <c r="C110" s="84" t="s">
        <v>288</v>
      </c>
      <c r="D110" s="84" t="s">
        <v>141</v>
      </c>
      <c r="E110" s="112">
        <v>2674589</v>
      </c>
      <c r="F110" s="84">
        <v>10</v>
      </c>
      <c r="G110" s="84" t="s">
        <v>32</v>
      </c>
      <c r="H110" s="84" t="s">
        <v>22</v>
      </c>
      <c r="I110" s="112">
        <v>0</v>
      </c>
      <c r="J110" s="116">
        <v>2674589</v>
      </c>
      <c r="K110" s="84">
        <v>10</v>
      </c>
      <c r="L110" s="84">
        <v>0</v>
      </c>
      <c r="M110" s="84" t="s">
        <v>86</v>
      </c>
      <c r="N110" s="84" t="s">
        <v>289</v>
      </c>
    </row>
    <row r="111" spans="1:14" ht="30" x14ac:dyDescent="0.25">
      <c r="A111" s="95">
        <v>44687</v>
      </c>
      <c r="B111" s="84" t="s">
        <v>290</v>
      </c>
      <c r="C111" s="84" t="s">
        <v>291</v>
      </c>
      <c r="D111" s="84" t="s">
        <v>254</v>
      </c>
      <c r="E111" s="112">
        <v>1620900</v>
      </c>
      <c r="F111" s="84">
        <v>14</v>
      </c>
      <c r="G111" s="84" t="s">
        <v>21</v>
      </c>
      <c r="H111" s="84" t="s">
        <v>22</v>
      </c>
      <c r="I111" s="112">
        <v>1020900</v>
      </c>
      <c r="J111" s="116">
        <v>600000</v>
      </c>
      <c r="K111" s="84">
        <v>14</v>
      </c>
      <c r="L111" s="84">
        <v>3</v>
      </c>
      <c r="M111" s="84" t="s">
        <v>23</v>
      </c>
      <c r="N111" s="84" t="s">
        <v>292</v>
      </c>
    </row>
    <row r="112" spans="1:14" ht="30" x14ac:dyDescent="0.25">
      <c r="A112" s="92">
        <v>44687</v>
      </c>
      <c r="B112" s="84" t="s">
        <v>293</v>
      </c>
      <c r="C112" s="84" t="s">
        <v>294</v>
      </c>
      <c r="D112" s="84" t="s">
        <v>214</v>
      </c>
      <c r="E112" s="112">
        <v>5552870</v>
      </c>
      <c r="F112" s="84">
        <v>15</v>
      </c>
      <c r="G112" s="84" t="s">
        <v>32</v>
      </c>
      <c r="H112" s="84" t="s">
        <v>22</v>
      </c>
      <c r="I112" s="112">
        <v>0</v>
      </c>
      <c r="J112" s="116">
        <v>5552870</v>
      </c>
      <c r="K112" s="84">
        <v>15</v>
      </c>
      <c r="L112" s="84">
        <v>0</v>
      </c>
      <c r="M112" s="84" t="s">
        <v>33</v>
      </c>
      <c r="N112" s="84" t="s">
        <v>295</v>
      </c>
    </row>
    <row r="113" spans="1:14" ht="30" x14ac:dyDescent="0.25">
      <c r="A113" s="92">
        <v>44680</v>
      </c>
      <c r="B113" s="84" t="s">
        <v>296</v>
      </c>
      <c r="C113" s="84" t="s">
        <v>104</v>
      </c>
      <c r="D113" s="84" t="s">
        <v>64</v>
      </c>
      <c r="E113" s="112">
        <v>4761241</v>
      </c>
      <c r="F113" s="84">
        <v>40</v>
      </c>
      <c r="G113" s="84" t="s">
        <v>21</v>
      </c>
      <c r="H113" s="84" t="s">
        <v>22</v>
      </c>
      <c r="I113" s="112">
        <v>4563086</v>
      </c>
      <c r="J113" s="116">
        <v>198155</v>
      </c>
      <c r="K113" s="84">
        <v>23</v>
      </c>
      <c r="L113" s="84">
        <v>8</v>
      </c>
      <c r="M113" s="84" t="s">
        <v>6</v>
      </c>
      <c r="N113" s="84" t="s">
        <v>105</v>
      </c>
    </row>
    <row r="114" spans="1:14" ht="30" x14ac:dyDescent="0.25">
      <c r="A114" s="96">
        <v>44680</v>
      </c>
      <c r="B114" s="84" t="s">
        <v>297</v>
      </c>
      <c r="C114" s="84" t="s">
        <v>113</v>
      </c>
      <c r="D114" s="84" t="s">
        <v>114</v>
      </c>
      <c r="E114" s="112">
        <v>5920000</v>
      </c>
      <c r="F114" s="84">
        <v>56</v>
      </c>
      <c r="G114" s="84" t="s">
        <v>32</v>
      </c>
      <c r="H114" s="84" t="s">
        <v>22</v>
      </c>
      <c r="I114" s="112">
        <v>0</v>
      </c>
      <c r="J114" s="116">
        <v>5920000</v>
      </c>
      <c r="K114" s="84">
        <v>56</v>
      </c>
      <c r="L114" s="84">
        <v>0</v>
      </c>
      <c r="M114" s="84" t="s">
        <v>116</v>
      </c>
      <c r="N114" s="84" t="s">
        <v>117</v>
      </c>
    </row>
    <row r="115" spans="1:14" ht="30" x14ac:dyDescent="0.25">
      <c r="A115" s="92">
        <v>44680</v>
      </c>
      <c r="B115" s="84" t="s">
        <v>18</v>
      </c>
      <c r="C115" s="84" t="s">
        <v>54</v>
      </c>
      <c r="D115" s="84" t="s">
        <v>55</v>
      </c>
      <c r="E115" s="112">
        <v>11710000</v>
      </c>
      <c r="F115" s="84">
        <v>20</v>
      </c>
      <c r="G115" s="84" t="s">
        <v>32</v>
      </c>
      <c r="H115" s="84" t="s">
        <v>22</v>
      </c>
      <c r="I115" s="112">
        <v>0</v>
      </c>
      <c r="J115" s="116">
        <v>11710000</v>
      </c>
      <c r="K115" s="84">
        <v>20</v>
      </c>
      <c r="L115" s="84">
        <v>0</v>
      </c>
      <c r="M115" s="84" t="s">
        <v>116</v>
      </c>
      <c r="N115" s="84" t="s">
        <v>298</v>
      </c>
    </row>
    <row r="116" spans="1:14" ht="30" x14ac:dyDescent="0.25">
      <c r="A116" s="92">
        <v>44679</v>
      </c>
      <c r="B116" s="84" t="s">
        <v>299</v>
      </c>
      <c r="C116" s="84" t="s">
        <v>107</v>
      </c>
      <c r="D116" s="84" t="s">
        <v>64</v>
      </c>
      <c r="E116" s="112">
        <v>6815704</v>
      </c>
      <c r="F116" s="84">
        <v>31</v>
      </c>
      <c r="G116" s="84" t="s">
        <v>130</v>
      </c>
      <c r="H116" s="84" t="s">
        <v>22</v>
      </c>
      <c r="I116" s="112">
        <v>0</v>
      </c>
      <c r="J116" s="116">
        <v>6815704</v>
      </c>
      <c r="K116" s="84">
        <v>31</v>
      </c>
      <c r="L116" s="84">
        <v>0</v>
      </c>
      <c r="M116" s="84" t="s">
        <v>6</v>
      </c>
      <c r="N116" s="84" t="s">
        <v>229</v>
      </c>
    </row>
    <row r="117" spans="1:14" ht="30" x14ac:dyDescent="0.25">
      <c r="A117" s="97">
        <v>44676</v>
      </c>
      <c r="B117" s="84" t="s">
        <v>300</v>
      </c>
      <c r="C117" s="84" t="s">
        <v>231</v>
      </c>
      <c r="D117" s="84" t="s">
        <v>96</v>
      </c>
      <c r="E117" s="112">
        <v>7857996.7999999998</v>
      </c>
      <c r="F117" s="84">
        <v>28</v>
      </c>
      <c r="G117" s="84" t="s">
        <v>32</v>
      </c>
      <c r="H117" s="84" t="s">
        <v>22</v>
      </c>
      <c r="I117" s="112">
        <v>0</v>
      </c>
      <c r="J117" s="116">
        <v>7857996.7999999998</v>
      </c>
      <c r="K117" s="84">
        <v>20</v>
      </c>
      <c r="L117" s="84">
        <v>0</v>
      </c>
      <c r="M117" s="84" t="s">
        <v>23</v>
      </c>
      <c r="N117" s="84" t="s">
        <v>301</v>
      </c>
    </row>
    <row r="118" spans="1:14" ht="30" x14ac:dyDescent="0.25">
      <c r="A118" s="97">
        <v>44673</v>
      </c>
      <c r="B118" s="84" t="s">
        <v>302</v>
      </c>
      <c r="C118" s="84" t="s">
        <v>55</v>
      </c>
      <c r="D118" s="84" t="s">
        <v>55</v>
      </c>
      <c r="E118" s="112">
        <v>8200000</v>
      </c>
      <c r="F118" s="84">
        <v>22</v>
      </c>
      <c r="G118" s="84" t="s">
        <v>32</v>
      </c>
      <c r="H118" s="84" t="s">
        <v>22</v>
      </c>
      <c r="I118" s="112">
        <v>0</v>
      </c>
      <c r="J118" s="116">
        <v>8200000</v>
      </c>
      <c r="K118" s="84">
        <v>22</v>
      </c>
      <c r="L118" s="84">
        <v>0</v>
      </c>
      <c r="M118" s="84" t="s">
        <v>116</v>
      </c>
      <c r="N118" s="84" t="s">
        <v>298</v>
      </c>
    </row>
    <row r="119" spans="1:14" ht="30" x14ac:dyDescent="0.25">
      <c r="A119" s="97">
        <v>44670</v>
      </c>
      <c r="B119" s="84" t="s">
        <v>303</v>
      </c>
      <c r="C119" s="84" t="s">
        <v>171</v>
      </c>
      <c r="D119" s="84" t="s">
        <v>46</v>
      </c>
      <c r="E119" s="112">
        <v>23000</v>
      </c>
      <c r="F119" s="84">
        <v>85</v>
      </c>
      <c r="G119" s="84" t="s">
        <v>21</v>
      </c>
      <c r="H119" s="84" t="s">
        <v>59</v>
      </c>
      <c r="I119" s="112">
        <v>0</v>
      </c>
      <c r="J119" s="116">
        <v>23000</v>
      </c>
      <c r="K119" s="84">
        <v>85</v>
      </c>
      <c r="L119" s="84">
        <v>0</v>
      </c>
      <c r="M119" s="84" t="s">
        <v>23</v>
      </c>
      <c r="N119" s="84" t="s">
        <v>303</v>
      </c>
    </row>
    <row r="120" spans="1:14" ht="30" x14ac:dyDescent="0.25">
      <c r="A120" s="97">
        <v>44664</v>
      </c>
      <c r="B120" s="84" t="s">
        <v>18</v>
      </c>
      <c r="C120" s="84" t="s">
        <v>107</v>
      </c>
      <c r="D120" s="84" t="s">
        <v>64</v>
      </c>
      <c r="E120" s="112">
        <v>72481176</v>
      </c>
      <c r="F120" s="84">
        <v>220</v>
      </c>
      <c r="G120" s="84" t="s">
        <v>21</v>
      </c>
      <c r="H120" s="84" t="s">
        <v>22</v>
      </c>
      <c r="I120" s="112">
        <v>69878243</v>
      </c>
      <c r="J120" s="116">
        <v>2602933</v>
      </c>
      <c r="K120" s="84">
        <v>72</v>
      </c>
      <c r="L120" s="84">
        <v>47</v>
      </c>
      <c r="M120" s="84" t="s">
        <v>26</v>
      </c>
      <c r="N120" s="84" t="s">
        <v>304</v>
      </c>
    </row>
    <row r="121" spans="1:14" ht="30" x14ac:dyDescent="0.25">
      <c r="A121" s="94">
        <v>44654</v>
      </c>
      <c r="B121" s="84" t="s">
        <v>305</v>
      </c>
      <c r="C121" s="84" t="s">
        <v>306</v>
      </c>
      <c r="D121" s="84" t="s">
        <v>121</v>
      </c>
      <c r="E121" s="112">
        <v>4495824</v>
      </c>
      <c r="F121" s="84">
        <v>10</v>
      </c>
      <c r="G121" s="84" t="s">
        <v>32</v>
      </c>
      <c r="H121" s="84" t="s">
        <v>22</v>
      </c>
      <c r="I121" s="112">
        <v>0</v>
      </c>
      <c r="J121" s="116">
        <v>4495824</v>
      </c>
      <c r="K121" s="84">
        <v>10</v>
      </c>
      <c r="L121" s="84">
        <v>0</v>
      </c>
      <c r="M121" s="84" t="s">
        <v>146</v>
      </c>
      <c r="N121" s="84" t="s">
        <v>307</v>
      </c>
    </row>
    <row r="122" spans="1:14" ht="30" x14ac:dyDescent="0.25">
      <c r="A122" s="94">
        <v>44654</v>
      </c>
      <c r="B122" s="84" t="s">
        <v>308</v>
      </c>
      <c r="C122" s="84" t="s">
        <v>120</v>
      </c>
      <c r="D122" s="84" t="s">
        <v>121</v>
      </c>
      <c r="E122" s="112">
        <v>21520317</v>
      </c>
      <c r="F122" s="84">
        <v>46</v>
      </c>
      <c r="G122" s="84" t="s">
        <v>32</v>
      </c>
      <c r="H122" s="84" t="s">
        <v>22</v>
      </c>
      <c r="I122" s="112">
        <v>0</v>
      </c>
      <c r="J122" s="116">
        <v>21520317</v>
      </c>
      <c r="K122" s="84">
        <v>46</v>
      </c>
      <c r="L122" s="84">
        <v>0</v>
      </c>
      <c r="M122" s="84" t="s">
        <v>146</v>
      </c>
      <c r="N122" s="84" t="s">
        <v>307</v>
      </c>
    </row>
    <row r="123" spans="1:14" ht="30" x14ac:dyDescent="0.25">
      <c r="A123" s="94">
        <v>44654</v>
      </c>
      <c r="B123" s="84" t="s">
        <v>309</v>
      </c>
      <c r="C123" s="84" t="s">
        <v>310</v>
      </c>
      <c r="D123" s="84" t="s">
        <v>121</v>
      </c>
      <c r="E123" s="112">
        <v>2318408</v>
      </c>
      <c r="F123" s="84">
        <v>5</v>
      </c>
      <c r="G123" s="84" t="s">
        <v>32</v>
      </c>
      <c r="H123" s="84" t="s">
        <v>22</v>
      </c>
      <c r="I123" s="112">
        <v>0</v>
      </c>
      <c r="J123" s="116">
        <v>2318408</v>
      </c>
      <c r="K123" s="84">
        <v>5</v>
      </c>
      <c r="L123" s="84">
        <v>0</v>
      </c>
      <c r="M123" s="84" t="s">
        <v>146</v>
      </c>
      <c r="N123" s="84" t="s">
        <v>307</v>
      </c>
    </row>
    <row r="124" spans="1:14" ht="30" x14ac:dyDescent="0.25">
      <c r="A124" s="94">
        <v>44654</v>
      </c>
      <c r="B124" s="84" t="s">
        <v>311</v>
      </c>
      <c r="C124" s="84" t="s">
        <v>312</v>
      </c>
      <c r="D124" s="84" t="s">
        <v>121</v>
      </c>
      <c r="E124" s="112">
        <v>5112448</v>
      </c>
      <c r="F124" s="84">
        <v>10</v>
      </c>
      <c r="G124" s="84" t="s">
        <v>32</v>
      </c>
      <c r="H124" s="84" t="s">
        <v>22</v>
      </c>
      <c r="I124" s="112">
        <v>0</v>
      </c>
      <c r="J124" s="116">
        <v>5112448</v>
      </c>
      <c r="K124" s="84">
        <v>10</v>
      </c>
      <c r="L124" s="84">
        <v>0</v>
      </c>
      <c r="M124" s="84" t="s">
        <v>146</v>
      </c>
      <c r="N124" s="84" t="s">
        <v>307</v>
      </c>
    </row>
    <row r="125" spans="1:14" ht="30" x14ac:dyDescent="0.25">
      <c r="A125" s="94">
        <v>44654</v>
      </c>
      <c r="B125" s="84" t="s">
        <v>313</v>
      </c>
      <c r="C125" s="84" t="s">
        <v>314</v>
      </c>
      <c r="D125" s="84" t="s">
        <v>121</v>
      </c>
      <c r="E125" s="112">
        <v>5618285</v>
      </c>
      <c r="F125" s="84">
        <v>15</v>
      </c>
      <c r="G125" s="84" t="s">
        <v>32</v>
      </c>
      <c r="H125" s="84" t="s">
        <v>22</v>
      </c>
      <c r="I125" s="112">
        <v>0</v>
      </c>
      <c r="J125" s="116">
        <v>5618285</v>
      </c>
      <c r="K125" s="84">
        <v>15</v>
      </c>
      <c r="L125" s="84">
        <v>0</v>
      </c>
      <c r="M125" s="84" t="s">
        <v>146</v>
      </c>
      <c r="N125" s="84" t="s">
        <v>307</v>
      </c>
    </row>
    <row r="126" spans="1:14" ht="30" x14ac:dyDescent="0.25">
      <c r="A126" s="94">
        <v>44654</v>
      </c>
      <c r="B126" s="84" t="s">
        <v>315</v>
      </c>
      <c r="C126" s="84" t="s">
        <v>316</v>
      </c>
      <c r="D126" s="84" t="s">
        <v>121</v>
      </c>
      <c r="E126" s="112">
        <v>5841670</v>
      </c>
      <c r="F126" s="84">
        <v>15</v>
      </c>
      <c r="G126" s="84" t="s">
        <v>32</v>
      </c>
      <c r="H126" s="84" t="s">
        <v>22</v>
      </c>
      <c r="I126" s="112">
        <v>0</v>
      </c>
      <c r="J126" s="116">
        <v>5841670</v>
      </c>
      <c r="K126" s="84">
        <v>15</v>
      </c>
      <c r="L126" s="84">
        <v>0</v>
      </c>
      <c r="M126" s="84" t="s">
        <v>146</v>
      </c>
      <c r="N126" s="84" t="s">
        <v>307</v>
      </c>
    </row>
    <row r="127" spans="1:14" x14ac:dyDescent="0.25">
      <c r="A127" s="92">
        <v>44652</v>
      </c>
      <c r="B127" s="84" t="s">
        <v>317</v>
      </c>
      <c r="C127" s="84" t="s">
        <v>48</v>
      </c>
      <c r="D127" s="84" t="s">
        <v>31</v>
      </c>
      <c r="E127" s="112">
        <v>3509420</v>
      </c>
      <c r="F127" s="84">
        <v>72</v>
      </c>
      <c r="G127" s="84" t="s">
        <v>115</v>
      </c>
      <c r="H127" s="84" t="s">
        <v>22</v>
      </c>
      <c r="I127" s="112">
        <v>0</v>
      </c>
      <c r="J127" s="116">
        <v>3509420</v>
      </c>
      <c r="K127" s="84">
        <v>37</v>
      </c>
      <c r="L127" s="84">
        <v>15</v>
      </c>
      <c r="M127" s="84" t="s">
        <v>23</v>
      </c>
      <c r="N127" s="84" t="s">
        <v>318</v>
      </c>
    </row>
    <row r="128" spans="1:14" ht="30" x14ac:dyDescent="0.25">
      <c r="A128" s="92">
        <v>44649</v>
      </c>
      <c r="B128" s="84" t="s">
        <v>319</v>
      </c>
      <c r="C128" s="84" t="s">
        <v>320</v>
      </c>
      <c r="D128" s="84" t="s">
        <v>46</v>
      </c>
      <c r="E128" s="112">
        <v>7582212</v>
      </c>
      <c r="F128" s="84">
        <v>35</v>
      </c>
      <c r="G128" s="84" t="s">
        <v>21</v>
      </c>
      <c r="H128" s="84" t="s">
        <v>22</v>
      </c>
      <c r="I128" s="112">
        <v>6545003</v>
      </c>
      <c r="J128" s="116">
        <v>1037209</v>
      </c>
      <c r="K128" s="84">
        <v>24</v>
      </c>
      <c r="L128" s="84">
        <v>8</v>
      </c>
      <c r="M128" s="84" t="s">
        <v>23</v>
      </c>
      <c r="N128" s="84" t="s">
        <v>321</v>
      </c>
    </row>
    <row r="129" spans="1:14" ht="30" x14ac:dyDescent="0.25">
      <c r="A129" s="92">
        <v>44638</v>
      </c>
      <c r="B129" s="84" t="s">
        <v>322</v>
      </c>
      <c r="C129" s="84" t="s">
        <v>323</v>
      </c>
      <c r="D129" s="84" t="s">
        <v>64</v>
      </c>
      <c r="E129" s="112">
        <v>13187779</v>
      </c>
      <c r="F129" s="84">
        <v>72</v>
      </c>
      <c r="G129" s="84" t="s">
        <v>21</v>
      </c>
      <c r="H129" s="84" t="s">
        <v>22</v>
      </c>
      <c r="I129" s="112">
        <v>8867779</v>
      </c>
      <c r="J129" s="116">
        <v>4320000</v>
      </c>
      <c r="K129" s="84">
        <v>67</v>
      </c>
      <c r="L129" s="84">
        <v>19</v>
      </c>
      <c r="M129" s="84" t="s">
        <v>23</v>
      </c>
      <c r="N129" s="84" t="s">
        <v>201</v>
      </c>
    </row>
    <row r="130" spans="1:14" ht="30" x14ac:dyDescent="0.25">
      <c r="A130" s="94">
        <v>44637</v>
      </c>
      <c r="B130" s="84" t="s">
        <v>324</v>
      </c>
      <c r="C130" s="84" t="s">
        <v>154</v>
      </c>
      <c r="D130" s="84" t="s">
        <v>64</v>
      </c>
      <c r="E130" s="112">
        <v>3755000</v>
      </c>
      <c r="F130" s="84">
        <v>10</v>
      </c>
      <c r="G130" s="84" t="s">
        <v>32</v>
      </c>
      <c r="H130" s="84" t="s">
        <v>22</v>
      </c>
      <c r="I130" s="112">
        <v>0</v>
      </c>
      <c r="J130" s="116">
        <v>3755000</v>
      </c>
      <c r="K130" s="84">
        <v>10</v>
      </c>
      <c r="L130" s="84">
        <v>10</v>
      </c>
      <c r="M130" s="84" t="s">
        <v>33</v>
      </c>
      <c r="N130" s="84" t="s">
        <v>325</v>
      </c>
    </row>
    <row r="131" spans="1:14" ht="30" x14ac:dyDescent="0.25">
      <c r="A131" s="93">
        <v>44637</v>
      </c>
      <c r="B131" s="84" t="s">
        <v>324</v>
      </c>
      <c r="C131" s="84" t="s">
        <v>154</v>
      </c>
      <c r="D131" s="84" t="s">
        <v>64</v>
      </c>
      <c r="E131" s="112">
        <v>6090800</v>
      </c>
      <c r="F131" s="84">
        <v>16</v>
      </c>
      <c r="G131" s="84" t="s">
        <v>32</v>
      </c>
      <c r="H131" s="84" t="s">
        <v>22</v>
      </c>
      <c r="I131" s="112">
        <v>0</v>
      </c>
      <c r="J131" s="116">
        <v>6090800</v>
      </c>
      <c r="K131" s="84">
        <v>16</v>
      </c>
      <c r="L131" s="84">
        <v>16</v>
      </c>
      <c r="M131" s="84" t="s">
        <v>33</v>
      </c>
      <c r="N131" s="84" t="s">
        <v>325</v>
      </c>
    </row>
    <row r="132" spans="1:14" ht="30" x14ac:dyDescent="0.25">
      <c r="A132" s="92">
        <v>44637</v>
      </c>
      <c r="B132" s="84" t="s">
        <v>326</v>
      </c>
      <c r="C132" s="84" t="s">
        <v>203</v>
      </c>
      <c r="D132" s="84" t="s">
        <v>64</v>
      </c>
      <c r="E132" s="112">
        <v>2671113</v>
      </c>
      <c r="F132" s="84">
        <v>15</v>
      </c>
      <c r="G132" s="84" t="s">
        <v>32</v>
      </c>
      <c r="H132" s="84" t="s">
        <v>22</v>
      </c>
      <c r="I132" s="112">
        <v>0</v>
      </c>
      <c r="J132" s="116">
        <v>2671113</v>
      </c>
      <c r="K132" s="84">
        <v>15</v>
      </c>
      <c r="L132" s="84">
        <v>0</v>
      </c>
      <c r="M132" s="84" t="s">
        <v>6</v>
      </c>
      <c r="N132" s="84" t="s">
        <v>155</v>
      </c>
    </row>
    <row r="133" spans="1:14" ht="30" x14ac:dyDescent="0.25">
      <c r="A133" s="92">
        <v>44637</v>
      </c>
      <c r="B133" s="84" t="s">
        <v>18</v>
      </c>
      <c r="C133" s="84" t="s">
        <v>203</v>
      </c>
      <c r="D133" s="84" t="s">
        <v>64</v>
      </c>
      <c r="E133" s="112">
        <v>4808004</v>
      </c>
      <c r="F133" s="84">
        <v>12</v>
      </c>
      <c r="G133" s="84" t="s">
        <v>32</v>
      </c>
      <c r="H133" s="84" t="s">
        <v>22</v>
      </c>
      <c r="I133" s="112">
        <v>0</v>
      </c>
      <c r="J133" s="116">
        <v>4808004</v>
      </c>
      <c r="K133" s="84">
        <v>12</v>
      </c>
      <c r="L133" s="84">
        <v>0</v>
      </c>
      <c r="M133" s="84" t="s">
        <v>6</v>
      </c>
      <c r="N133" s="84" t="s">
        <v>155</v>
      </c>
    </row>
    <row r="134" spans="1:14" ht="30" x14ac:dyDescent="0.25">
      <c r="A134" s="92">
        <v>44635</v>
      </c>
      <c r="B134" s="84" t="s">
        <v>327</v>
      </c>
      <c r="C134" s="84" t="s">
        <v>273</v>
      </c>
      <c r="D134" s="84" t="s">
        <v>31</v>
      </c>
      <c r="E134" s="112">
        <v>23569434</v>
      </c>
      <c r="F134" s="84">
        <v>102</v>
      </c>
      <c r="G134" s="84" t="s">
        <v>21</v>
      </c>
      <c r="H134" s="84" t="s">
        <v>22</v>
      </c>
      <c r="I134" s="112">
        <v>22471043</v>
      </c>
      <c r="J134" s="116">
        <v>1098391</v>
      </c>
      <c r="K134" s="84">
        <v>72</v>
      </c>
      <c r="L134" s="84">
        <v>24</v>
      </c>
      <c r="M134" s="84" t="s">
        <v>23</v>
      </c>
      <c r="N134" s="84" t="s">
        <v>328</v>
      </c>
    </row>
    <row r="135" spans="1:14" ht="30" x14ac:dyDescent="0.25">
      <c r="A135" s="93">
        <v>44634</v>
      </c>
      <c r="B135" s="84" t="s">
        <v>329</v>
      </c>
      <c r="C135" s="84" t="s">
        <v>67</v>
      </c>
      <c r="D135" s="84" t="s">
        <v>68</v>
      </c>
      <c r="E135" s="112">
        <v>11450000</v>
      </c>
      <c r="F135" s="84">
        <v>188</v>
      </c>
      <c r="G135" s="84" t="s">
        <v>21</v>
      </c>
      <c r="H135" s="84" t="s">
        <v>59</v>
      </c>
      <c r="I135" s="112">
        <v>8876544.9199999999</v>
      </c>
      <c r="J135" s="116">
        <v>2573455.08</v>
      </c>
      <c r="K135" s="84">
        <v>122</v>
      </c>
      <c r="L135" s="84">
        <v>0</v>
      </c>
      <c r="M135" s="84" t="s">
        <v>23</v>
      </c>
      <c r="N135" s="84" t="s">
        <v>330</v>
      </c>
    </row>
    <row r="136" spans="1:14" ht="30" x14ac:dyDescent="0.25">
      <c r="A136" s="92">
        <v>44631</v>
      </c>
      <c r="B136" s="84" t="s">
        <v>331</v>
      </c>
      <c r="C136" s="84" t="s">
        <v>54</v>
      </c>
      <c r="D136" s="84" t="s">
        <v>55</v>
      </c>
      <c r="E136" s="112">
        <v>5205427</v>
      </c>
      <c r="F136" s="84">
        <v>15</v>
      </c>
      <c r="G136" s="84" t="s">
        <v>130</v>
      </c>
      <c r="H136" s="84" t="s">
        <v>22</v>
      </c>
      <c r="I136" s="112">
        <v>0</v>
      </c>
      <c r="J136" s="116">
        <v>5205427</v>
      </c>
      <c r="K136" s="84">
        <v>15</v>
      </c>
      <c r="L136" s="84">
        <v>0</v>
      </c>
      <c r="M136" s="84" t="s">
        <v>6</v>
      </c>
      <c r="N136" s="84" t="s">
        <v>161</v>
      </c>
    </row>
    <row r="137" spans="1:14" ht="30" x14ac:dyDescent="0.25">
      <c r="A137" s="92">
        <v>44630</v>
      </c>
      <c r="B137" s="84" t="s">
        <v>18</v>
      </c>
      <c r="C137" s="84" t="s">
        <v>253</v>
      </c>
      <c r="D137" s="84" t="s">
        <v>254</v>
      </c>
      <c r="E137" s="112">
        <v>30775562</v>
      </c>
      <c r="F137" s="84">
        <v>116</v>
      </c>
      <c r="G137" s="84" t="s">
        <v>21</v>
      </c>
      <c r="H137" s="84" t="s">
        <v>22</v>
      </c>
      <c r="I137" s="112">
        <v>29961048</v>
      </c>
      <c r="J137" s="116">
        <v>814514</v>
      </c>
      <c r="K137" s="84">
        <v>39</v>
      </c>
      <c r="L137" s="84">
        <v>25</v>
      </c>
      <c r="M137" s="84" t="s">
        <v>23</v>
      </c>
      <c r="N137" s="84" t="s">
        <v>332</v>
      </c>
    </row>
    <row r="138" spans="1:14" ht="30" x14ac:dyDescent="0.25">
      <c r="A138" s="92">
        <v>44629</v>
      </c>
      <c r="B138" s="84" t="s">
        <v>333</v>
      </c>
      <c r="C138" s="84" t="s">
        <v>48</v>
      </c>
      <c r="D138" s="84" t="s">
        <v>31</v>
      </c>
      <c r="E138" s="112">
        <v>15204041</v>
      </c>
      <c r="F138" s="84">
        <v>200</v>
      </c>
      <c r="G138" s="84" t="s">
        <v>21</v>
      </c>
      <c r="H138" s="84" t="s">
        <v>22</v>
      </c>
      <c r="I138" s="112">
        <v>14547791</v>
      </c>
      <c r="J138" s="116">
        <v>656250</v>
      </c>
      <c r="K138" s="84">
        <v>25</v>
      </c>
      <c r="L138" s="84">
        <v>9</v>
      </c>
      <c r="M138" s="84" t="s">
        <v>23</v>
      </c>
      <c r="N138" s="84" t="s">
        <v>334</v>
      </c>
    </row>
    <row r="139" spans="1:14" ht="30" x14ac:dyDescent="0.25">
      <c r="A139" s="92">
        <v>44627</v>
      </c>
      <c r="B139" s="84" t="s">
        <v>335</v>
      </c>
      <c r="C139" s="84" t="s">
        <v>336</v>
      </c>
      <c r="D139" s="84" t="s">
        <v>46</v>
      </c>
      <c r="E139" s="112">
        <v>46167519</v>
      </c>
      <c r="F139" s="84">
        <v>164</v>
      </c>
      <c r="G139" s="84" t="s">
        <v>21</v>
      </c>
      <c r="H139" s="84" t="s">
        <v>22</v>
      </c>
      <c r="I139" s="112">
        <v>44279445</v>
      </c>
      <c r="J139" s="116">
        <v>1888074</v>
      </c>
      <c r="K139" s="84">
        <v>50</v>
      </c>
      <c r="L139" s="84">
        <v>35</v>
      </c>
      <c r="M139" s="84" t="s">
        <v>23</v>
      </c>
      <c r="N139" s="84" t="s">
        <v>337</v>
      </c>
    </row>
    <row r="140" spans="1:14" ht="30" x14ac:dyDescent="0.25">
      <c r="A140" s="92">
        <v>44623</v>
      </c>
      <c r="B140" s="84" t="s">
        <v>338</v>
      </c>
      <c r="C140" s="84" t="s">
        <v>339</v>
      </c>
      <c r="D140" s="84" t="s">
        <v>64</v>
      </c>
      <c r="E140" s="112">
        <v>23170478</v>
      </c>
      <c r="F140" s="84">
        <v>95</v>
      </c>
      <c r="G140" s="84" t="s">
        <v>21</v>
      </c>
      <c r="H140" s="84" t="s">
        <v>22</v>
      </c>
      <c r="I140" s="112">
        <v>23170478</v>
      </c>
      <c r="J140" s="116">
        <v>0</v>
      </c>
      <c r="K140" s="84">
        <v>30</v>
      </c>
      <c r="L140" s="84">
        <v>30</v>
      </c>
      <c r="M140" s="84" t="s">
        <v>26</v>
      </c>
      <c r="N140" s="84" t="s">
        <v>340</v>
      </c>
    </row>
    <row r="141" spans="1:14" ht="30" x14ac:dyDescent="0.25">
      <c r="A141" s="93">
        <v>44622</v>
      </c>
      <c r="B141" s="84" t="s">
        <v>341</v>
      </c>
      <c r="C141" s="84" t="s">
        <v>342</v>
      </c>
      <c r="D141" s="84" t="s">
        <v>64</v>
      </c>
      <c r="E141" s="112">
        <v>1200000</v>
      </c>
      <c r="F141" s="84">
        <v>10</v>
      </c>
      <c r="G141" s="84" t="s">
        <v>32</v>
      </c>
      <c r="H141" s="84" t="s">
        <v>22</v>
      </c>
      <c r="I141" s="112">
        <v>0</v>
      </c>
      <c r="J141" s="116">
        <v>1200000</v>
      </c>
      <c r="K141" s="84">
        <v>10</v>
      </c>
      <c r="L141" s="84">
        <v>0</v>
      </c>
      <c r="M141" s="84" t="s">
        <v>6</v>
      </c>
      <c r="N141" s="84" t="s">
        <v>343</v>
      </c>
    </row>
    <row r="142" spans="1:14" ht="30" x14ac:dyDescent="0.25">
      <c r="A142" s="93">
        <v>44622</v>
      </c>
      <c r="B142" s="84" t="s">
        <v>344</v>
      </c>
      <c r="C142" s="84" t="s">
        <v>345</v>
      </c>
      <c r="D142" s="84" t="s">
        <v>64</v>
      </c>
      <c r="E142" s="112">
        <v>2879473</v>
      </c>
      <c r="F142" s="84">
        <v>26</v>
      </c>
      <c r="G142" s="84" t="s">
        <v>32</v>
      </c>
      <c r="H142" s="84" t="s">
        <v>22</v>
      </c>
      <c r="I142" s="112">
        <v>0</v>
      </c>
      <c r="J142" s="116">
        <v>2879473</v>
      </c>
      <c r="K142" s="84">
        <v>26</v>
      </c>
      <c r="L142" s="84">
        <v>0</v>
      </c>
      <c r="M142" s="84" t="s">
        <v>6</v>
      </c>
      <c r="N142" s="84" t="s">
        <v>343</v>
      </c>
    </row>
    <row r="143" spans="1:14" ht="30" x14ac:dyDescent="0.25">
      <c r="A143" s="93">
        <v>44615</v>
      </c>
      <c r="B143" s="84" t="s">
        <v>346</v>
      </c>
      <c r="C143" s="84" t="s">
        <v>171</v>
      </c>
      <c r="D143" s="84" t="s">
        <v>46</v>
      </c>
      <c r="E143" s="112">
        <v>44518087</v>
      </c>
      <c r="F143" s="84">
        <v>157</v>
      </c>
      <c r="G143" s="84" t="s">
        <v>21</v>
      </c>
      <c r="H143" s="84" t="s">
        <v>22</v>
      </c>
      <c r="I143" s="112">
        <v>41518087</v>
      </c>
      <c r="J143" s="116">
        <v>3000000</v>
      </c>
      <c r="K143" s="84">
        <v>57</v>
      </c>
      <c r="L143" s="84">
        <v>32</v>
      </c>
      <c r="M143" s="84" t="s">
        <v>23</v>
      </c>
      <c r="N143" s="84" t="s">
        <v>347</v>
      </c>
    </row>
    <row r="144" spans="1:14" ht="30" x14ac:dyDescent="0.25">
      <c r="A144" s="92">
        <v>44614</v>
      </c>
      <c r="B144" s="84" t="s">
        <v>348</v>
      </c>
      <c r="C144" s="84" t="s">
        <v>349</v>
      </c>
      <c r="D144" s="84" t="s">
        <v>55</v>
      </c>
      <c r="E144" s="112">
        <v>1710000</v>
      </c>
      <c r="F144" s="84">
        <v>12</v>
      </c>
      <c r="G144" s="84" t="s">
        <v>32</v>
      </c>
      <c r="H144" s="84" t="s">
        <v>22</v>
      </c>
      <c r="I144" s="112">
        <v>0</v>
      </c>
      <c r="J144" s="116">
        <v>1710000</v>
      </c>
      <c r="K144" s="84">
        <v>12</v>
      </c>
      <c r="L144" s="84">
        <v>0</v>
      </c>
      <c r="M144" s="84" t="s">
        <v>116</v>
      </c>
      <c r="N144" s="84" t="s">
        <v>298</v>
      </c>
    </row>
    <row r="145" spans="1:14" ht="30" x14ac:dyDescent="0.25">
      <c r="A145" s="94">
        <v>44614</v>
      </c>
      <c r="B145" s="84" t="s">
        <v>350</v>
      </c>
      <c r="C145" s="84" t="s">
        <v>351</v>
      </c>
      <c r="D145" s="84" t="s">
        <v>46</v>
      </c>
      <c r="E145" s="112">
        <v>15328284</v>
      </c>
      <c r="F145" s="84">
        <v>30</v>
      </c>
      <c r="G145" s="84" t="s">
        <v>32</v>
      </c>
      <c r="H145" s="84" t="s">
        <v>22</v>
      </c>
      <c r="I145" s="112">
        <v>0</v>
      </c>
      <c r="J145" s="116">
        <v>15328284</v>
      </c>
      <c r="K145" s="84">
        <v>30</v>
      </c>
      <c r="L145" s="84">
        <v>0</v>
      </c>
      <c r="M145" s="84" t="s">
        <v>33</v>
      </c>
      <c r="N145" s="84" t="s">
        <v>352</v>
      </c>
    </row>
    <row r="146" spans="1:14" ht="30" x14ac:dyDescent="0.25">
      <c r="A146" s="92">
        <v>44601</v>
      </c>
      <c r="B146" s="84" t="s">
        <v>353</v>
      </c>
      <c r="C146" s="84" t="s">
        <v>168</v>
      </c>
      <c r="D146" s="84" t="s">
        <v>64</v>
      </c>
      <c r="E146" s="112">
        <v>6416189</v>
      </c>
      <c r="F146" s="84">
        <v>32</v>
      </c>
      <c r="G146" s="84" t="s">
        <v>32</v>
      </c>
      <c r="H146" s="84" t="s">
        <v>22</v>
      </c>
      <c r="I146" s="112">
        <v>0</v>
      </c>
      <c r="J146" s="116">
        <v>6416189</v>
      </c>
      <c r="K146" s="84">
        <v>32</v>
      </c>
      <c r="L146" s="84">
        <v>0</v>
      </c>
      <c r="M146" s="84" t="s">
        <v>6</v>
      </c>
      <c r="N146" s="84" t="s">
        <v>354</v>
      </c>
    </row>
    <row r="147" spans="1:14" ht="28.35" customHeight="1" x14ac:dyDescent="0.25">
      <c r="A147" s="92">
        <v>44595</v>
      </c>
      <c r="B147" s="84" t="s">
        <v>18</v>
      </c>
      <c r="C147" s="84" t="s">
        <v>355</v>
      </c>
      <c r="D147" s="84" t="s">
        <v>141</v>
      </c>
      <c r="E147" s="112">
        <v>3161894</v>
      </c>
      <c r="F147" s="84">
        <v>14</v>
      </c>
      <c r="G147" s="84" t="s">
        <v>21</v>
      </c>
      <c r="H147" s="84" t="s">
        <v>22</v>
      </c>
      <c r="I147" s="112">
        <v>0</v>
      </c>
      <c r="J147" s="116">
        <v>3161894</v>
      </c>
      <c r="K147" s="84">
        <v>14</v>
      </c>
      <c r="L147" s="84">
        <v>4</v>
      </c>
      <c r="M147" s="84" t="s">
        <v>23</v>
      </c>
      <c r="N147" s="84" t="s">
        <v>356</v>
      </c>
    </row>
    <row r="148" spans="1:14" ht="30" x14ac:dyDescent="0.25">
      <c r="A148" s="94">
        <v>44594</v>
      </c>
      <c r="B148" s="84" t="s">
        <v>357</v>
      </c>
      <c r="C148" s="84" t="s">
        <v>358</v>
      </c>
      <c r="D148" s="84" t="s">
        <v>46</v>
      </c>
      <c r="E148" s="112">
        <v>17048512</v>
      </c>
      <c r="F148" s="84">
        <v>50</v>
      </c>
      <c r="G148" s="84" t="s">
        <v>32</v>
      </c>
      <c r="H148" s="84" t="s">
        <v>22</v>
      </c>
      <c r="I148" s="112">
        <v>0</v>
      </c>
      <c r="J148" s="116">
        <v>17048512</v>
      </c>
      <c r="K148" s="84">
        <v>50</v>
      </c>
      <c r="L148" s="84">
        <v>0</v>
      </c>
      <c r="M148" s="84" t="s">
        <v>33</v>
      </c>
      <c r="N148" s="84" t="s">
        <v>352</v>
      </c>
    </row>
    <row r="149" spans="1:14" ht="30" x14ac:dyDescent="0.25">
      <c r="A149" s="92">
        <v>44592</v>
      </c>
      <c r="B149" s="84" t="s">
        <v>359</v>
      </c>
      <c r="C149" s="84" t="s">
        <v>213</v>
      </c>
      <c r="D149" s="84" t="s">
        <v>214</v>
      </c>
      <c r="E149" s="112">
        <v>10000000</v>
      </c>
      <c r="F149" s="84">
        <v>55</v>
      </c>
      <c r="G149" s="84" t="s">
        <v>21</v>
      </c>
      <c r="H149" s="84" t="s">
        <v>22</v>
      </c>
      <c r="I149" s="112">
        <v>0</v>
      </c>
      <c r="J149" s="116">
        <v>10000000</v>
      </c>
      <c r="K149" s="84">
        <v>55</v>
      </c>
      <c r="L149" s="84">
        <v>6</v>
      </c>
      <c r="M149" s="84" t="s">
        <v>86</v>
      </c>
      <c r="N149" s="84" t="s">
        <v>360</v>
      </c>
    </row>
    <row r="150" spans="1:14" ht="30" x14ac:dyDescent="0.25">
      <c r="A150" s="92">
        <v>44592</v>
      </c>
      <c r="B150" s="84" t="s">
        <v>361</v>
      </c>
      <c r="C150" s="84" t="s">
        <v>213</v>
      </c>
      <c r="D150" s="84" t="s">
        <v>214</v>
      </c>
      <c r="E150" s="112">
        <v>5000000</v>
      </c>
      <c r="F150" s="84">
        <v>55</v>
      </c>
      <c r="G150" s="84" t="s">
        <v>32</v>
      </c>
      <c r="H150" s="84" t="s">
        <v>22</v>
      </c>
      <c r="I150" s="112">
        <v>0</v>
      </c>
      <c r="J150" s="116">
        <v>5000000</v>
      </c>
      <c r="K150" s="84">
        <v>55</v>
      </c>
      <c r="L150" s="84">
        <v>0</v>
      </c>
      <c r="M150" s="84" t="s">
        <v>146</v>
      </c>
      <c r="N150" s="84" t="s">
        <v>362</v>
      </c>
    </row>
    <row r="151" spans="1:14" ht="30" x14ac:dyDescent="0.25">
      <c r="A151" s="94">
        <v>44589</v>
      </c>
      <c r="B151" s="84" t="s">
        <v>363</v>
      </c>
      <c r="C151" s="84" t="s">
        <v>197</v>
      </c>
      <c r="D151" s="84" t="s">
        <v>64</v>
      </c>
      <c r="E151" s="112">
        <v>2548717</v>
      </c>
      <c r="F151" s="84">
        <v>30</v>
      </c>
      <c r="G151" s="84" t="s">
        <v>32</v>
      </c>
      <c r="H151" s="84" t="s">
        <v>22</v>
      </c>
      <c r="I151" s="112">
        <v>0</v>
      </c>
      <c r="J151" s="116">
        <v>2548717</v>
      </c>
      <c r="K151" s="84">
        <v>30</v>
      </c>
      <c r="L151" s="84">
        <v>0</v>
      </c>
      <c r="M151" s="84" t="s">
        <v>6</v>
      </c>
      <c r="N151" s="84" t="s">
        <v>364</v>
      </c>
    </row>
    <row r="152" spans="1:14" ht="30" x14ac:dyDescent="0.25">
      <c r="A152" s="94">
        <v>44589</v>
      </c>
      <c r="B152" s="84" t="s">
        <v>365</v>
      </c>
      <c r="C152" s="84" t="s">
        <v>92</v>
      </c>
      <c r="D152" s="84" t="s">
        <v>93</v>
      </c>
      <c r="E152" s="112">
        <v>3100343</v>
      </c>
      <c r="F152" s="84">
        <v>8</v>
      </c>
      <c r="G152" s="84" t="s">
        <v>32</v>
      </c>
      <c r="H152" s="84" t="s">
        <v>22</v>
      </c>
      <c r="I152" s="112">
        <v>0</v>
      </c>
      <c r="J152" s="116">
        <v>3100343</v>
      </c>
      <c r="K152" s="84">
        <v>8</v>
      </c>
      <c r="L152" s="84">
        <v>0</v>
      </c>
      <c r="M152" s="84" t="s">
        <v>6</v>
      </c>
      <c r="N152" s="84" t="s">
        <v>366</v>
      </c>
    </row>
    <row r="153" spans="1:14" ht="30" x14ac:dyDescent="0.25">
      <c r="A153" s="94">
        <v>44587</v>
      </c>
      <c r="B153" s="84" t="s">
        <v>367</v>
      </c>
      <c r="C153" s="84" t="s">
        <v>48</v>
      </c>
      <c r="D153" s="84" t="s">
        <v>31</v>
      </c>
      <c r="E153" s="112">
        <v>16588794</v>
      </c>
      <c r="F153" s="84">
        <v>82</v>
      </c>
      <c r="G153" s="84" t="s">
        <v>32</v>
      </c>
      <c r="H153" s="84" t="s">
        <v>22</v>
      </c>
      <c r="I153" s="112">
        <v>0</v>
      </c>
      <c r="J153" s="116">
        <v>16588794</v>
      </c>
      <c r="K153" s="84">
        <v>82</v>
      </c>
      <c r="L153" s="84">
        <v>0</v>
      </c>
      <c r="M153" s="84" t="s">
        <v>6</v>
      </c>
      <c r="N153" s="84" t="s">
        <v>174</v>
      </c>
    </row>
    <row r="154" spans="1:14" ht="30" x14ac:dyDescent="0.25">
      <c r="A154" s="93">
        <v>44586</v>
      </c>
      <c r="B154" s="84" t="s">
        <v>18</v>
      </c>
      <c r="C154" s="84" t="s">
        <v>200</v>
      </c>
      <c r="D154" s="84" t="s">
        <v>64</v>
      </c>
      <c r="E154" s="112">
        <v>6475844</v>
      </c>
      <c r="F154" s="84">
        <v>24</v>
      </c>
      <c r="G154" s="84" t="s">
        <v>32</v>
      </c>
      <c r="H154" s="84" t="s">
        <v>22</v>
      </c>
      <c r="I154" s="112">
        <v>0</v>
      </c>
      <c r="J154" s="116">
        <v>6475844</v>
      </c>
      <c r="K154" s="84">
        <v>24</v>
      </c>
      <c r="L154" s="84">
        <v>0</v>
      </c>
      <c r="M154" s="84" t="s">
        <v>6</v>
      </c>
      <c r="N154" s="84" t="s">
        <v>368</v>
      </c>
    </row>
    <row r="155" spans="1:14" ht="30" x14ac:dyDescent="0.25">
      <c r="A155" s="93">
        <v>44586</v>
      </c>
      <c r="B155" s="84" t="s">
        <v>369</v>
      </c>
      <c r="C155" s="84" t="s">
        <v>200</v>
      </c>
      <c r="D155" s="84" t="s">
        <v>64</v>
      </c>
      <c r="E155" s="112">
        <v>3850000</v>
      </c>
      <c r="F155" s="84">
        <v>12</v>
      </c>
      <c r="G155" s="84" t="s">
        <v>32</v>
      </c>
      <c r="H155" s="84" t="s">
        <v>22</v>
      </c>
      <c r="I155" s="112">
        <v>0</v>
      </c>
      <c r="J155" s="116">
        <v>3850000</v>
      </c>
      <c r="K155" s="84">
        <v>12</v>
      </c>
      <c r="L155" s="84">
        <v>0</v>
      </c>
      <c r="M155" s="84" t="s">
        <v>6</v>
      </c>
      <c r="N155" s="84" t="s">
        <v>368</v>
      </c>
    </row>
    <row r="156" spans="1:14" ht="30" x14ac:dyDescent="0.25">
      <c r="A156" s="92">
        <v>44586</v>
      </c>
      <c r="B156" s="84" t="s">
        <v>370</v>
      </c>
      <c r="C156" s="84" t="s">
        <v>371</v>
      </c>
      <c r="D156" s="84" t="s">
        <v>31</v>
      </c>
      <c r="E156" s="112">
        <v>2258000</v>
      </c>
      <c r="F156" s="84">
        <v>8</v>
      </c>
      <c r="G156" s="84" t="s">
        <v>32</v>
      </c>
      <c r="H156" s="84" t="s">
        <v>22</v>
      </c>
      <c r="I156" s="112">
        <v>0</v>
      </c>
      <c r="J156" s="116">
        <v>2258000</v>
      </c>
      <c r="K156" s="84">
        <v>8</v>
      </c>
      <c r="L156" s="84">
        <v>0</v>
      </c>
      <c r="M156" s="84" t="s">
        <v>6</v>
      </c>
      <c r="N156" s="84" t="s">
        <v>372</v>
      </c>
    </row>
    <row r="157" spans="1:14" ht="30" x14ac:dyDescent="0.25">
      <c r="A157" s="94">
        <v>44586</v>
      </c>
      <c r="B157" s="84" t="s">
        <v>373</v>
      </c>
      <c r="C157" s="84" t="s">
        <v>200</v>
      </c>
      <c r="D157" s="84" t="s">
        <v>64</v>
      </c>
      <c r="E157" s="112">
        <v>12945935</v>
      </c>
      <c r="F157" s="84">
        <v>73</v>
      </c>
      <c r="G157" s="84" t="s">
        <v>32</v>
      </c>
      <c r="H157" s="84" t="s">
        <v>22</v>
      </c>
      <c r="I157" s="112">
        <v>0</v>
      </c>
      <c r="J157" s="116">
        <v>12945935</v>
      </c>
      <c r="K157" s="84">
        <v>73</v>
      </c>
      <c r="L157" s="84">
        <v>0</v>
      </c>
      <c r="M157" s="84" t="s">
        <v>6</v>
      </c>
      <c r="N157" s="84" t="s">
        <v>368</v>
      </c>
    </row>
    <row r="158" spans="1:14" ht="30" x14ac:dyDescent="0.25">
      <c r="A158" s="92">
        <v>44580</v>
      </c>
      <c r="B158" s="84" t="s">
        <v>374</v>
      </c>
      <c r="C158" s="84" t="s">
        <v>375</v>
      </c>
      <c r="D158" s="84" t="s">
        <v>31</v>
      </c>
      <c r="E158" s="112">
        <v>6463427</v>
      </c>
      <c r="F158" s="84">
        <v>83</v>
      </c>
      <c r="G158" s="84" t="s">
        <v>21</v>
      </c>
      <c r="H158" s="84" t="s">
        <v>22</v>
      </c>
      <c r="I158" s="112">
        <v>5591619</v>
      </c>
      <c r="J158" s="116">
        <v>871808</v>
      </c>
      <c r="K158" s="84">
        <v>83</v>
      </c>
      <c r="L158" s="84">
        <v>17</v>
      </c>
      <c r="M158" s="84" t="s">
        <v>23</v>
      </c>
      <c r="N158" s="84" t="s">
        <v>376</v>
      </c>
    </row>
    <row r="159" spans="1:14" ht="30" x14ac:dyDescent="0.25">
      <c r="A159" s="92">
        <v>44574</v>
      </c>
      <c r="B159" s="84" t="s">
        <v>377</v>
      </c>
      <c r="C159" s="84" t="s">
        <v>378</v>
      </c>
      <c r="D159" s="84" t="s">
        <v>64</v>
      </c>
      <c r="E159" s="112">
        <v>2000000</v>
      </c>
      <c r="F159" s="84">
        <v>44</v>
      </c>
      <c r="G159" s="84" t="s">
        <v>32</v>
      </c>
      <c r="H159" s="84" t="s">
        <v>22</v>
      </c>
      <c r="I159" s="112">
        <v>0</v>
      </c>
      <c r="J159" s="116">
        <v>2000000</v>
      </c>
      <c r="K159" s="84">
        <v>44</v>
      </c>
      <c r="L159" s="84">
        <v>0</v>
      </c>
      <c r="M159" s="84" t="s">
        <v>6</v>
      </c>
      <c r="N159" s="84" t="s">
        <v>364</v>
      </c>
    </row>
    <row r="160" spans="1:14" ht="30" x14ac:dyDescent="0.25">
      <c r="A160" s="92">
        <v>44573</v>
      </c>
      <c r="B160" s="84" t="s">
        <v>379</v>
      </c>
      <c r="C160" s="84" t="s">
        <v>273</v>
      </c>
      <c r="D160" s="84" t="s">
        <v>31</v>
      </c>
      <c r="E160" s="112">
        <v>9168008</v>
      </c>
      <c r="F160" s="84">
        <v>85</v>
      </c>
      <c r="G160" s="84" t="s">
        <v>32</v>
      </c>
      <c r="H160" s="84" t="s">
        <v>22</v>
      </c>
      <c r="I160" s="112">
        <v>0</v>
      </c>
      <c r="J160" s="116">
        <v>9168008</v>
      </c>
      <c r="K160" s="84">
        <v>85</v>
      </c>
      <c r="L160" s="84">
        <v>0</v>
      </c>
      <c r="M160" s="84" t="s">
        <v>6</v>
      </c>
      <c r="N160" s="84" t="s">
        <v>380</v>
      </c>
    </row>
    <row r="161" spans="1:14" ht="30" x14ac:dyDescent="0.25">
      <c r="A161" s="92">
        <v>44573</v>
      </c>
      <c r="B161" s="84" t="s">
        <v>381</v>
      </c>
      <c r="C161" s="84" t="s">
        <v>273</v>
      </c>
      <c r="D161" s="84" t="s">
        <v>31</v>
      </c>
      <c r="E161" s="112">
        <v>5716522</v>
      </c>
      <c r="F161" s="84">
        <v>60</v>
      </c>
      <c r="G161" s="84" t="s">
        <v>32</v>
      </c>
      <c r="H161" s="84" t="s">
        <v>22</v>
      </c>
      <c r="I161" s="112">
        <v>0</v>
      </c>
      <c r="J161" s="116">
        <v>5716522</v>
      </c>
      <c r="K161" s="84">
        <v>60</v>
      </c>
      <c r="L161" s="84">
        <v>0</v>
      </c>
      <c r="M161" s="84" t="s">
        <v>6</v>
      </c>
      <c r="N161" s="84" t="s">
        <v>380</v>
      </c>
    </row>
    <row r="162" spans="1:14" ht="30" x14ac:dyDescent="0.25">
      <c r="A162" s="92">
        <v>44572</v>
      </c>
      <c r="B162" s="84" t="s">
        <v>382</v>
      </c>
      <c r="C162" s="84" t="s">
        <v>67</v>
      </c>
      <c r="D162" s="84" t="s">
        <v>68</v>
      </c>
      <c r="E162" s="112">
        <v>5049000</v>
      </c>
      <c r="F162" s="84">
        <v>21</v>
      </c>
      <c r="G162" s="84" t="s">
        <v>32</v>
      </c>
      <c r="H162" s="84" t="s">
        <v>22</v>
      </c>
      <c r="I162" s="112">
        <v>0</v>
      </c>
      <c r="J162" s="116">
        <v>5049000</v>
      </c>
      <c r="K162" s="84">
        <v>21</v>
      </c>
      <c r="L162" s="84">
        <v>0</v>
      </c>
      <c r="M162" s="84" t="s">
        <v>6</v>
      </c>
      <c r="N162" s="84" t="s">
        <v>383</v>
      </c>
    </row>
    <row r="163" spans="1:14" ht="30" x14ac:dyDescent="0.25">
      <c r="A163" s="92">
        <v>44572</v>
      </c>
      <c r="B163" s="84" t="s">
        <v>384</v>
      </c>
      <c r="C163" s="84" t="s">
        <v>67</v>
      </c>
      <c r="D163" s="84" t="s">
        <v>68</v>
      </c>
      <c r="E163" s="112">
        <v>3417708</v>
      </c>
      <c r="F163" s="84">
        <v>22</v>
      </c>
      <c r="G163" s="84" t="s">
        <v>32</v>
      </c>
      <c r="H163" s="84" t="s">
        <v>22</v>
      </c>
      <c r="I163" s="112">
        <v>0</v>
      </c>
      <c r="J163" s="116">
        <v>3417708</v>
      </c>
      <c r="K163" s="84">
        <v>22</v>
      </c>
      <c r="L163" s="84">
        <v>0</v>
      </c>
      <c r="M163" s="84" t="s">
        <v>6</v>
      </c>
      <c r="N163" s="84" t="s">
        <v>383</v>
      </c>
    </row>
    <row r="164" spans="1:14" ht="30" x14ac:dyDescent="0.25">
      <c r="A164" s="92">
        <v>44572</v>
      </c>
      <c r="B164" s="84" t="s">
        <v>18</v>
      </c>
      <c r="C164" s="84" t="s">
        <v>67</v>
      </c>
      <c r="D164" s="84" t="s">
        <v>68</v>
      </c>
      <c r="E164" s="112">
        <v>4309035</v>
      </c>
      <c r="F164" s="84">
        <v>16</v>
      </c>
      <c r="G164" s="84" t="s">
        <v>32</v>
      </c>
      <c r="H164" s="84" t="s">
        <v>22</v>
      </c>
      <c r="I164" s="112">
        <v>0</v>
      </c>
      <c r="J164" s="116">
        <v>4309035</v>
      </c>
      <c r="K164" s="84">
        <v>16</v>
      </c>
      <c r="L164" s="84">
        <v>0</v>
      </c>
      <c r="M164" s="84" t="s">
        <v>6</v>
      </c>
      <c r="N164" s="84" t="s">
        <v>383</v>
      </c>
    </row>
    <row r="165" spans="1:14" ht="30" x14ac:dyDescent="0.25">
      <c r="A165" s="93">
        <v>44567</v>
      </c>
      <c r="B165" s="84" t="s">
        <v>385</v>
      </c>
      <c r="C165" s="84" t="s">
        <v>342</v>
      </c>
      <c r="D165" s="84" t="s">
        <v>64</v>
      </c>
      <c r="E165" s="112">
        <v>5590464</v>
      </c>
      <c r="F165" s="84">
        <v>24</v>
      </c>
      <c r="G165" s="84" t="s">
        <v>32</v>
      </c>
      <c r="H165" s="84" t="s">
        <v>22</v>
      </c>
      <c r="I165" s="112">
        <v>0</v>
      </c>
      <c r="J165" s="116">
        <v>5590464</v>
      </c>
      <c r="K165" s="84">
        <v>24</v>
      </c>
      <c r="L165" s="84">
        <v>0</v>
      </c>
      <c r="M165" s="84" t="s">
        <v>6</v>
      </c>
      <c r="N165" s="84" t="s">
        <v>343</v>
      </c>
    </row>
    <row r="166" spans="1:14" ht="30" x14ac:dyDescent="0.25">
      <c r="A166" s="93">
        <v>44567</v>
      </c>
      <c r="B166" s="84" t="s">
        <v>386</v>
      </c>
      <c r="C166" s="84" t="s">
        <v>345</v>
      </c>
      <c r="D166" s="84" t="s">
        <v>64</v>
      </c>
      <c r="E166" s="112">
        <v>4749285</v>
      </c>
      <c r="F166" s="84">
        <v>18</v>
      </c>
      <c r="G166" s="84" t="s">
        <v>32</v>
      </c>
      <c r="H166" s="84" t="s">
        <v>22</v>
      </c>
      <c r="I166" s="112">
        <v>0</v>
      </c>
      <c r="J166" s="116">
        <v>4749285</v>
      </c>
      <c r="K166" s="84">
        <v>18</v>
      </c>
      <c r="L166" s="84">
        <v>0</v>
      </c>
      <c r="M166" s="84" t="s">
        <v>6</v>
      </c>
      <c r="N166" s="84" t="s">
        <v>343</v>
      </c>
    </row>
    <row r="167" spans="1:14" ht="30" x14ac:dyDescent="0.25">
      <c r="A167" s="92">
        <v>44546</v>
      </c>
      <c r="B167" s="84" t="s">
        <v>18</v>
      </c>
      <c r="C167" s="84" t="s">
        <v>176</v>
      </c>
      <c r="D167" s="84" t="s">
        <v>64</v>
      </c>
      <c r="E167" s="112">
        <v>4988687</v>
      </c>
      <c r="F167" s="84">
        <v>27</v>
      </c>
      <c r="G167" s="84" t="s">
        <v>32</v>
      </c>
      <c r="H167" s="84" t="s">
        <v>22</v>
      </c>
      <c r="I167" s="112">
        <v>0</v>
      </c>
      <c r="J167" s="116">
        <v>4988687</v>
      </c>
      <c r="K167" s="84">
        <v>27</v>
      </c>
      <c r="L167" s="84">
        <v>0</v>
      </c>
      <c r="M167" s="84" t="s">
        <v>6</v>
      </c>
      <c r="N167" s="84" t="s">
        <v>387</v>
      </c>
    </row>
    <row r="168" spans="1:14" ht="30" x14ac:dyDescent="0.25">
      <c r="A168" s="92">
        <v>44545</v>
      </c>
      <c r="B168" s="84" t="s">
        <v>18</v>
      </c>
      <c r="C168" s="84" t="s">
        <v>323</v>
      </c>
      <c r="D168" s="84" t="s">
        <v>64</v>
      </c>
      <c r="E168" s="112">
        <v>10794247</v>
      </c>
      <c r="F168" s="84">
        <v>44</v>
      </c>
      <c r="G168" s="84" t="s">
        <v>32</v>
      </c>
      <c r="H168" s="84" t="s">
        <v>22</v>
      </c>
      <c r="I168" s="112">
        <v>0</v>
      </c>
      <c r="J168" s="116">
        <v>10794247</v>
      </c>
      <c r="K168" s="84">
        <v>44</v>
      </c>
      <c r="L168" s="84">
        <v>0</v>
      </c>
      <c r="M168" s="84" t="s">
        <v>6</v>
      </c>
      <c r="N168" s="84" t="s">
        <v>388</v>
      </c>
    </row>
    <row r="169" spans="1:14" ht="30" x14ac:dyDescent="0.25">
      <c r="A169" s="92">
        <v>44543</v>
      </c>
      <c r="B169" s="84" t="s">
        <v>389</v>
      </c>
      <c r="C169" s="84" t="s">
        <v>378</v>
      </c>
      <c r="D169" s="84" t="s">
        <v>64</v>
      </c>
      <c r="E169" s="112">
        <v>3368511</v>
      </c>
      <c r="F169" s="84">
        <v>14</v>
      </c>
      <c r="G169" s="84" t="s">
        <v>32</v>
      </c>
      <c r="H169" s="84" t="s">
        <v>22</v>
      </c>
      <c r="I169" s="112">
        <v>0</v>
      </c>
      <c r="J169" s="116">
        <v>3368511</v>
      </c>
      <c r="K169" s="84">
        <v>14</v>
      </c>
      <c r="L169" s="84">
        <v>0</v>
      </c>
      <c r="M169" s="84" t="s">
        <v>6</v>
      </c>
      <c r="N169" s="84" t="s">
        <v>364</v>
      </c>
    </row>
    <row r="170" spans="1:14" ht="30" x14ac:dyDescent="0.25">
      <c r="A170" s="92">
        <v>44543</v>
      </c>
      <c r="B170" s="84" t="s">
        <v>18</v>
      </c>
      <c r="C170" s="84" t="s">
        <v>378</v>
      </c>
      <c r="D170" s="84" t="s">
        <v>64</v>
      </c>
      <c r="E170" s="112">
        <v>3029608</v>
      </c>
      <c r="F170" s="84">
        <v>8</v>
      </c>
      <c r="G170" s="84" t="s">
        <v>32</v>
      </c>
      <c r="H170" s="84" t="s">
        <v>22</v>
      </c>
      <c r="I170" s="112">
        <v>0</v>
      </c>
      <c r="J170" s="116">
        <v>3029608</v>
      </c>
      <c r="K170" s="84">
        <v>8</v>
      </c>
      <c r="L170" s="84">
        <v>0</v>
      </c>
      <c r="M170" s="84" t="s">
        <v>6</v>
      </c>
      <c r="N170" s="84" t="s">
        <v>364</v>
      </c>
    </row>
    <row r="171" spans="1:14" ht="30" x14ac:dyDescent="0.25">
      <c r="A171" s="92">
        <v>44543</v>
      </c>
      <c r="B171" s="84" t="s">
        <v>390</v>
      </c>
      <c r="C171" s="84" t="s">
        <v>378</v>
      </c>
      <c r="D171" s="84" t="s">
        <v>64</v>
      </c>
      <c r="E171" s="112">
        <v>243710</v>
      </c>
      <c r="F171" s="84">
        <v>4</v>
      </c>
      <c r="G171" s="84" t="s">
        <v>32</v>
      </c>
      <c r="H171" s="84" t="s">
        <v>22</v>
      </c>
      <c r="I171" s="112">
        <v>0</v>
      </c>
      <c r="J171" s="116">
        <v>243710</v>
      </c>
      <c r="K171" s="84">
        <v>4</v>
      </c>
      <c r="L171" s="84">
        <v>0</v>
      </c>
      <c r="M171" s="84" t="s">
        <v>6</v>
      </c>
      <c r="N171" s="84" t="s">
        <v>364</v>
      </c>
    </row>
    <row r="172" spans="1:14" ht="30" x14ac:dyDescent="0.25">
      <c r="A172" s="92">
        <v>44533</v>
      </c>
      <c r="B172" s="84" t="s">
        <v>391</v>
      </c>
      <c r="C172" s="84" t="s">
        <v>392</v>
      </c>
      <c r="D172" s="84" t="s">
        <v>254</v>
      </c>
      <c r="E172" s="112">
        <v>2293231</v>
      </c>
      <c r="F172" s="84">
        <v>26</v>
      </c>
      <c r="G172" s="84" t="s">
        <v>21</v>
      </c>
      <c r="H172" s="84" t="s">
        <v>22</v>
      </c>
      <c r="I172" s="112">
        <v>1609386</v>
      </c>
      <c r="J172" s="116">
        <v>683845</v>
      </c>
      <c r="K172" s="84">
        <v>13</v>
      </c>
      <c r="L172" s="84">
        <v>4</v>
      </c>
      <c r="M172" s="84" t="s">
        <v>23</v>
      </c>
      <c r="N172" s="84" t="s">
        <v>393</v>
      </c>
    </row>
    <row r="173" spans="1:14" ht="30" x14ac:dyDescent="0.25">
      <c r="A173" s="92">
        <v>44532</v>
      </c>
      <c r="B173" s="84" t="s">
        <v>394</v>
      </c>
      <c r="C173" s="84" t="s">
        <v>240</v>
      </c>
      <c r="D173" s="84" t="s">
        <v>46</v>
      </c>
      <c r="E173" s="112">
        <v>13839085</v>
      </c>
      <c r="F173" s="84">
        <v>30</v>
      </c>
      <c r="G173" s="84" t="s">
        <v>32</v>
      </c>
      <c r="H173" s="84" t="s">
        <v>22</v>
      </c>
      <c r="I173" s="112">
        <v>0</v>
      </c>
      <c r="J173" s="116">
        <v>13839085</v>
      </c>
      <c r="K173" s="84">
        <v>30</v>
      </c>
      <c r="L173" s="84">
        <v>0</v>
      </c>
      <c r="M173" s="84" t="s">
        <v>6</v>
      </c>
      <c r="N173" s="84" t="s">
        <v>395</v>
      </c>
    </row>
    <row r="174" spans="1:14" ht="30" x14ac:dyDescent="0.25">
      <c r="A174" s="92">
        <v>44526</v>
      </c>
      <c r="B174" s="84" t="s">
        <v>396</v>
      </c>
      <c r="C174" s="84" t="s">
        <v>104</v>
      </c>
      <c r="D174" s="84" t="s">
        <v>64</v>
      </c>
      <c r="E174" s="112">
        <v>1154880</v>
      </c>
      <c r="F174" s="84">
        <v>7</v>
      </c>
      <c r="G174" s="84" t="s">
        <v>32</v>
      </c>
      <c r="H174" s="84" t="s">
        <v>22</v>
      </c>
      <c r="I174" s="112">
        <v>0</v>
      </c>
      <c r="J174" s="116">
        <v>1154880</v>
      </c>
      <c r="K174" s="84">
        <v>7</v>
      </c>
      <c r="L174" s="84">
        <v>0</v>
      </c>
      <c r="M174" s="84" t="s">
        <v>6</v>
      </c>
      <c r="N174" s="84" t="s">
        <v>397</v>
      </c>
    </row>
    <row r="175" spans="1:14" ht="30" x14ac:dyDescent="0.25">
      <c r="A175" s="92">
        <v>44526</v>
      </c>
      <c r="B175" s="84" t="s">
        <v>398</v>
      </c>
      <c r="C175" s="84" t="s">
        <v>104</v>
      </c>
      <c r="D175" s="84" t="s">
        <v>64</v>
      </c>
      <c r="E175" s="112">
        <v>2078085</v>
      </c>
      <c r="F175" s="84">
        <v>9</v>
      </c>
      <c r="G175" s="84" t="s">
        <v>32</v>
      </c>
      <c r="H175" s="84" t="s">
        <v>22</v>
      </c>
      <c r="I175" s="112">
        <v>0</v>
      </c>
      <c r="J175" s="116">
        <v>2078085</v>
      </c>
      <c r="K175" s="84">
        <v>9</v>
      </c>
      <c r="L175" s="84">
        <v>0</v>
      </c>
      <c r="M175" s="84" t="s">
        <v>6</v>
      </c>
      <c r="N175" s="84" t="s">
        <v>397</v>
      </c>
    </row>
    <row r="176" spans="1:14" ht="30" x14ac:dyDescent="0.25">
      <c r="A176" s="92">
        <v>44526</v>
      </c>
      <c r="B176" s="84" t="s">
        <v>18</v>
      </c>
      <c r="C176" s="84" t="s">
        <v>104</v>
      </c>
      <c r="D176" s="84" t="s">
        <v>64</v>
      </c>
      <c r="E176" s="112">
        <v>3530362</v>
      </c>
      <c r="F176" s="84">
        <v>12</v>
      </c>
      <c r="G176" s="84" t="s">
        <v>32</v>
      </c>
      <c r="H176" s="84" t="s">
        <v>22</v>
      </c>
      <c r="I176" s="112">
        <v>0</v>
      </c>
      <c r="J176" s="116">
        <v>3530362</v>
      </c>
      <c r="K176" s="84">
        <v>12</v>
      </c>
      <c r="L176" s="84">
        <v>0</v>
      </c>
      <c r="M176" s="84" t="s">
        <v>6</v>
      </c>
      <c r="N176" s="84" t="s">
        <v>397</v>
      </c>
    </row>
    <row r="177" spans="1:14" ht="30" x14ac:dyDescent="0.25">
      <c r="A177" s="92">
        <v>44526</v>
      </c>
      <c r="B177" s="84" t="s">
        <v>399</v>
      </c>
      <c r="C177" s="84" t="s">
        <v>104</v>
      </c>
      <c r="D177" s="84" t="s">
        <v>64</v>
      </c>
      <c r="E177" s="112">
        <v>655001</v>
      </c>
      <c r="F177" s="84">
        <v>19</v>
      </c>
      <c r="G177" s="84" t="s">
        <v>32</v>
      </c>
      <c r="H177" s="84" t="s">
        <v>22</v>
      </c>
      <c r="I177" s="112">
        <v>0</v>
      </c>
      <c r="J177" s="116">
        <v>655001</v>
      </c>
      <c r="K177" s="84">
        <v>19</v>
      </c>
      <c r="L177" s="84">
        <v>0</v>
      </c>
      <c r="M177" s="84" t="s">
        <v>6</v>
      </c>
      <c r="N177" s="84" t="s">
        <v>397</v>
      </c>
    </row>
    <row r="178" spans="1:14" ht="30" x14ac:dyDescent="0.25">
      <c r="A178" s="92">
        <v>44524</v>
      </c>
      <c r="B178" s="84" t="s">
        <v>400</v>
      </c>
      <c r="C178" s="84" t="s">
        <v>401</v>
      </c>
      <c r="D178" s="84" t="s">
        <v>46</v>
      </c>
      <c r="E178" s="112">
        <v>721056</v>
      </c>
      <c r="F178" s="84">
        <v>20</v>
      </c>
      <c r="G178" s="84" t="s">
        <v>21</v>
      </c>
      <c r="H178" s="84" t="s">
        <v>22</v>
      </c>
      <c r="I178" s="112">
        <v>0</v>
      </c>
      <c r="J178" s="116">
        <v>721056</v>
      </c>
      <c r="K178" s="84">
        <v>17</v>
      </c>
      <c r="L178" s="84">
        <v>20</v>
      </c>
      <c r="M178" s="84" t="s">
        <v>23</v>
      </c>
      <c r="N178" s="84" t="s">
        <v>402</v>
      </c>
    </row>
    <row r="179" spans="1:14" ht="30" x14ac:dyDescent="0.25">
      <c r="A179" s="92">
        <v>44516</v>
      </c>
      <c r="B179" s="84" t="s">
        <v>403</v>
      </c>
      <c r="C179" s="84" t="s">
        <v>404</v>
      </c>
      <c r="D179" s="84" t="s">
        <v>46</v>
      </c>
      <c r="E179" s="112">
        <v>11043309</v>
      </c>
      <c r="F179" s="84">
        <v>28</v>
      </c>
      <c r="G179" s="84" t="s">
        <v>32</v>
      </c>
      <c r="H179" s="84" t="s">
        <v>22</v>
      </c>
      <c r="I179" s="112">
        <v>0</v>
      </c>
      <c r="J179" s="116">
        <v>11043309</v>
      </c>
      <c r="K179" s="84">
        <v>28</v>
      </c>
      <c r="L179" s="84">
        <v>0</v>
      </c>
      <c r="M179" s="84" t="s">
        <v>6</v>
      </c>
      <c r="N179" s="84" t="s">
        <v>405</v>
      </c>
    </row>
    <row r="180" spans="1:14" ht="30" x14ac:dyDescent="0.25">
      <c r="A180" s="92">
        <v>44515</v>
      </c>
      <c r="B180" s="84" t="s">
        <v>406</v>
      </c>
      <c r="C180" s="84" t="s">
        <v>171</v>
      </c>
      <c r="D180" s="84" t="s">
        <v>46</v>
      </c>
      <c r="E180" s="112">
        <v>23771737</v>
      </c>
      <c r="F180" s="84">
        <v>68</v>
      </c>
      <c r="G180" s="84" t="s">
        <v>32</v>
      </c>
      <c r="H180" s="84" t="s">
        <v>22</v>
      </c>
      <c r="I180" s="112">
        <v>0</v>
      </c>
      <c r="J180" s="116">
        <v>23771737</v>
      </c>
      <c r="K180" s="84">
        <v>68</v>
      </c>
      <c r="L180" s="84">
        <v>0</v>
      </c>
      <c r="M180" s="84" t="s">
        <v>6</v>
      </c>
      <c r="N180" s="84" t="s">
        <v>407</v>
      </c>
    </row>
    <row r="181" spans="1:14" ht="30" x14ac:dyDescent="0.25">
      <c r="A181" s="92">
        <v>44515</v>
      </c>
      <c r="B181" s="84" t="s">
        <v>408</v>
      </c>
      <c r="C181" s="84" t="s">
        <v>171</v>
      </c>
      <c r="D181" s="84" t="s">
        <v>46</v>
      </c>
      <c r="E181" s="112">
        <v>8001228</v>
      </c>
      <c r="F181" s="84">
        <v>20</v>
      </c>
      <c r="G181" s="84" t="s">
        <v>32</v>
      </c>
      <c r="H181" s="84" t="s">
        <v>22</v>
      </c>
      <c r="I181" s="112">
        <v>0</v>
      </c>
      <c r="J181" s="116">
        <v>8001228</v>
      </c>
      <c r="K181" s="84">
        <v>2</v>
      </c>
      <c r="L181" s="84">
        <v>0</v>
      </c>
      <c r="M181" s="84" t="s">
        <v>6</v>
      </c>
      <c r="N181" s="84" t="s">
        <v>407</v>
      </c>
    </row>
    <row r="182" spans="1:14" x14ac:dyDescent="0.25">
      <c r="A182" s="92">
        <v>44508</v>
      </c>
      <c r="B182" s="84" t="s">
        <v>409</v>
      </c>
      <c r="C182" s="84" t="s">
        <v>410</v>
      </c>
      <c r="D182" s="84" t="s">
        <v>55</v>
      </c>
      <c r="E182" s="112">
        <v>626448</v>
      </c>
      <c r="F182" s="84">
        <v>12</v>
      </c>
      <c r="G182" s="84" t="s">
        <v>115</v>
      </c>
      <c r="H182" s="84" t="s">
        <v>22</v>
      </c>
      <c r="I182" s="112">
        <v>0</v>
      </c>
      <c r="J182" s="116">
        <v>626448</v>
      </c>
      <c r="K182" s="84">
        <v>8</v>
      </c>
      <c r="L182" s="84">
        <v>0</v>
      </c>
      <c r="M182" s="84" t="s">
        <v>23</v>
      </c>
      <c r="N182" s="84" t="s">
        <v>411</v>
      </c>
    </row>
    <row r="183" spans="1:14" ht="30" x14ac:dyDescent="0.25">
      <c r="A183" s="92">
        <v>44505</v>
      </c>
      <c r="B183" s="84" t="s">
        <v>412</v>
      </c>
      <c r="C183" s="84" t="s">
        <v>413</v>
      </c>
      <c r="D183" s="84" t="s">
        <v>46</v>
      </c>
      <c r="E183" s="112">
        <v>11290921</v>
      </c>
      <c r="F183" s="84">
        <v>45</v>
      </c>
      <c r="G183" s="84" t="s">
        <v>32</v>
      </c>
      <c r="H183" s="84" t="s">
        <v>22</v>
      </c>
      <c r="I183" s="112">
        <v>0</v>
      </c>
      <c r="J183" s="116">
        <v>11290921</v>
      </c>
      <c r="K183" s="84">
        <v>45</v>
      </c>
      <c r="L183" s="84">
        <v>0</v>
      </c>
      <c r="M183" s="84" t="s">
        <v>6</v>
      </c>
      <c r="N183" s="84" t="s">
        <v>414</v>
      </c>
    </row>
    <row r="184" spans="1:14" ht="30" x14ac:dyDescent="0.25">
      <c r="A184" s="95">
        <v>44463</v>
      </c>
      <c r="B184" s="84" t="s">
        <v>415</v>
      </c>
      <c r="C184" s="84" t="s">
        <v>200</v>
      </c>
      <c r="D184" s="84" t="s">
        <v>64</v>
      </c>
      <c r="E184" s="112">
        <v>13300000</v>
      </c>
      <c r="F184" s="84">
        <v>146</v>
      </c>
      <c r="G184" s="84" t="s">
        <v>21</v>
      </c>
      <c r="H184" s="84" t="s">
        <v>59</v>
      </c>
      <c r="I184" s="112">
        <v>7300000</v>
      </c>
      <c r="J184" s="116">
        <v>6000000</v>
      </c>
      <c r="K184" s="84">
        <v>74</v>
      </c>
      <c r="L184" s="84">
        <v>31</v>
      </c>
      <c r="M184" s="84" t="s">
        <v>6</v>
      </c>
      <c r="N184" s="84" t="s">
        <v>416</v>
      </c>
    </row>
    <row r="185" spans="1:14" ht="30" x14ac:dyDescent="0.25">
      <c r="A185" s="92">
        <v>44421</v>
      </c>
      <c r="B185" s="84" t="s">
        <v>417</v>
      </c>
      <c r="C185" s="84" t="s">
        <v>418</v>
      </c>
      <c r="D185" s="84" t="s">
        <v>55</v>
      </c>
      <c r="E185" s="112">
        <v>850000</v>
      </c>
      <c r="F185" s="84">
        <v>12</v>
      </c>
      <c r="G185" s="84" t="s">
        <v>21</v>
      </c>
      <c r="H185" s="84" t="s">
        <v>22</v>
      </c>
      <c r="I185" s="112">
        <v>0</v>
      </c>
      <c r="J185" s="116">
        <v>850000</v>
      </c>
      <c r="K185" s="84">
        <v>11</v>
      </c>
      <c r="L185" s="84">
        <v>6</v>
      </c>
      <c r="M185" s="84" t="s">
        <v>23</v>
      </c>
      <c r="N185" s="84" t="s">
        <v>417</v>
      </c>
    </row>
    <row r="186" spans="1:14" ht="30" x14ac:dyDescent="0.25">
      <c r="A186" s="93">
        <v>44419</v>
      </c>
      <c r="B186" s="84" t="s">
        <v>419</v>
      </c>
      <c r="C186" s="84" t="s">
        <v>323</v>
      </c>
      <c r="D186" s="84" t="s">
        <v>64</v>
      </c>
      <c r="E186" s="112">
        <v>24751968</v>
      </c>
      <c r="F186" s="84">
        <v>110</v>
      </c>
      <c r="G186" s="84" t="s">
        <v>21</v>
      </c>
      <c r="H186" s="84" t="s">
        <v>22</v>
      </c>
      <c r="I186" s="112">
        <v>23327498</v>
      </c>
      <c r="J186" s="116">
        <v>1424470</v>
      </c>
      <c r="K186" s="84">
        <v>56</v>
      </c>
      <c r="L186" s="84">
        <v>44</v>
      </c>
      <c r="M186" s="84" t="s">
        <v>23</v>
      </c>
      <c r="N186" s="84" t="s">
        <v>420</v>
      </c>
    </row>
    <row r="187" spans="1:14" ht="30" x14ac:dyDescent="0.25">
      <c r="A187" s="92">
        <v>44419</v>
      </c>
      <c r="B187" t="s">
        <v>421</v>
      </c>
      <c r="C187" t="s">
        <v>171</v>
      </c>
      <c r="D187" t="s">
        <v>46</v>
      </c>
      <c r="E187" s="111">
        <v>58000000</v>
      </c>
      <c r="F187">
        <v>118</v>
      </c>
      <c r="G187" t="s">
        <v>99</v>
      </c>
      <c r="H187" t="s">
        <v>22</v>
      </c>
      <c r="I187" s="112">
        <v>58000000</v>
      </c>
      <c r="J187" s="116">
        <v>0</v>
      </c>
      <c r="K187">
        <v>81</v>
      </c>
      <c r="L187">
        <v>118</v>
      </c>
      <c r="M187" t="s">
        <v>26</v>
      </c>
      <c r="N187" s="84" t="s">
        <v>422</v>
      </c>
    </row>
    <row r="188" spans="1:14" ht="30" x14ac:dyDescent="0.25">
      <c r="A188" s="92">
        <v>44419</v>
      </c>
      <c r="B188" t="s">
        <v>423</v>
      </c>
      <c r="C188" t="s">
        <v>171</v>
      </c>
      <c r="D188" t="s">
        <v>46</v>
      </c>
      <c r="E188" s="111">
        <v>46600000</v>
      </c>
      <c r="F188">
        <v>94</v>
      </c>
      <c r="G188" t="s">
        <v>99</v>
      </c>
      <c r="H188" t="s">
        <v>22</v>
      </c>
      <c r="I188" s="112">
        <v>46600000</v>
      </c>
      <c r="J188" s="116">
        <v>0</v>
      </c>
      <c r="K188">
        <v>65</v>
      </c>
      <c r="L188">
        <v>94</v>
      </c>
      <c r="M188" t="s">
        <v>26</v>
      </c>
      <c r="N188" s="84" t="s">
        <v>424</v>
      </c>
    </row>
    <row r="189" spans="1:14" x14ac:dyDescent="0.25">
      <c r="A189" s="92">
        <v>44419</v>
      </c>
      <c r="B189" t="s">
        <v>425</v>
      </c>
      <c r="C189" t="s">
        <v>171</v>
      </c>
      <c r="D189" t="s">
        <v>46</v>
      </c>
      <c r="E189" s="111">
        <v>22750000</v>
      </c>
      <c r="F189">
        <v>42</v>
      </c>
      <c r="G189" t="s">
        <v>99</v>
      </c>
      <c r="H189" t="s">
        <v>22</v>
      </c>
      <c r="I189" s="112">
        <v>22750000</v>
      </c>
      <c r="J189" s="116">
        <v>0</v>
      </c>
      <c r="K189">
        <v>29</v>
      </c>
      <c r="L189">
        <v>26</v>
      </c>
      <c r="M189" t="s">
        <v>26</v>
      </c>
      <c r="N189" s="84" t="s">
        <v>426</v>
      </c>
    </row>
    <row r="190" spans="1:14" ht="30" x14ac:dyDescent="0.25">
      <c r="A190" s="93">
        <v>44418</v>
      </c>
      <c r="B190" s="84" t="s">
        <v>427</v>
      </c>
      <c r="C190" s="84" t="s">
        <v>67</v>
      </c>
      <c r="D190" s="84" t="s">
        <v>68</v>
      </c>
      <c r="E190" s="112">
        <v>25792978</v>
      </c>
      <c r="F190" s="84">
        <v>99</v>
      </c>
      <c r="G190" s="84" t="s">
        <v>21</v>
      </c>
      <c r="H190" s="84" t="s">
        <v>22</v>
      </c>
      <c r="I190" s="112">
        <v>21927978</v>
      </c>
      <c r="J190" s="116">
        <v>3865000</v>
      </c>
      <c r="K190" s="84">
        <v>30</v>
      </c>
      <c r="L190" s="84">
        <v>97</v>
      </c>
      <c r="M190" s="84" t="s">
        <v>23</v>
      </c>
      <c r="N190" s="84" t="s">
        <v>428</v>
      </c>
    </row>
    <row r="191" spans="1:14" ht="30" x14ac:dyDescent="0.25">
      <c r="A191" s="92">
        <v>44414</v>
      </c>
      <c r="B191" s="84" t="s">
        <v>429</v>
      </c>
      <c r="C191" s="84" t="s">
        <v>107</v>
      </c>
      <c r="D191" s="84" t="s">
        <v>64</v>
      </c>
      <c r="E191" s="112">
        <v>178950000</v>
      </c>
      <c r="F191" s="84">
        <v>412</v>
      </c>
      <c r="G191" s="84" t="s">
        <v>99</v>
      </c>
      <c r="H191" s="84" t="s">
        <v>22</v>
      </c>
      <c r="I191" s="112">
        <v>178950000</v>
      </c>
      <c r="J191" s="116">
        <v>0</v>
      </c>
      <c r="K191" s="84">
        <v>180</v>
      </c>
      <c r="L191" s="84">
        <v>65</v>
      </c>
      <c r="M191" s="84" t="s">
        <v>26</v>
      </c>
      <c r="N191" s="84" t="s">
        <v>430</v>
      </c>
    </row>
    <row r="192" spans="1:14" ht="30" x14ac:dyDescent="0.25">
      <c r="A192" s="95">
        <v>44412</v>
      </c>
      <c r="B192" s="84" t="s">
        <v>431</v>
      </c>
      <c r="C192" s="84" t="s">
        <v>432</v>
      </c>
      <c r="D192" s="84" t="s">
        <v>64</v>
      </c>
      <c r="E192" s="112">
        <v>168500000</v>
      </c>
      <c r="F192" s="84">
        <v>551</v>
      </c>
      <c r="G192" s="84" t="s">
        <v>99</v>
      </c>
      <c r="H192" s="84" t="s">
        <v>22</v>
      </c>
      <c r="I192" s="112">
        <v>168500000</v>
      </c>
      <c r="J192" s="116">
        <v>0</v>
      </c>
      <c r="K192" s="84">
        <v>551</v>
      </c>
      <c r="L192" s="84">
        <v>83</v>
      </c>
      <c r="M192" s="84" t="s">
        <v>26</v>
      </c>
      <c r="N192" s="84" t="s">
        <v>433</v>
      </c>
    </row>
    <row r="193" spans="1:14" ht="30" x14ac:dyDescent="0.25">
      <c r="A193" s="92">
        <v>44412</v>
      </c>
      <c r="B193" s="108" t="s">
        <v>434</v>
      </c>
      <c r="C193" s="84" t="s">
        <v>171</v>
      </c>
      <c r="D193" s="84" t="s">
        <v>46</v>
      </c>
      <c r="E193" s="112">
        <v>88000000</v>
      </c>
      <c r="F193" s="84">
        <v>173</v>
      </c>
      <c r="G193" s="84" t="s">
        <v>99</v>
      </c>
      <c r="H193" s="84" t="s">
        <v>22</v>
      </c>
      <c r="I193" s="112">
        <v>88000000</v>
      </c>
      <c r="J193" s="116">
        <v>0</v>
      </c>
      <c r="K193" s="84">
        <v>62</v>
      </c>
      <c r="L193" s="84">
        <v>18</v>
      </c>
      <c r="M193" s="84" t="s">
        <v>86</v>
      </c>
      <c r="N193" s="84" t="s">
        <v>435</v>
      </c>
    </row>
    <row r="194" spans="1:14" ht="30" x14ac:dyDescent="0.25">
      <c r="A194" s="92">
        <v>44412</v>
      </c>
      <c r="B194" s="84" t="s">
        <v>436</v>
      </c>
      <c r="C194" s="84" t="s">
        <v>437</v>
      </c>
      <c r="D194" s="84" t="s">
        <v>46</v>
      </c>
      <c r="E194" s="112">
        <v>48600000</v>
      </c>
      <c r="F194" s="84">
        <v>142</v>
      </c>
      <c r="G194" s="84" t="s">
        <v>99</v>
      </c>
      <c r="H194" s="84" t="s">
        <v>22</v>
      </c>
      <c r="I194" s="112">
        <v>48600000</v>
      </c>
      <c r="J194" s="116">
        <v>0</v>
      </c>
      <c r="K194" s="84">
        <v>133</v>
      </c>
      <c r="L194" s="84">
        <v>17</v>
      </c>
      <c r="M194" s="84" t="s">
        <v>26</v>
      </c>
      <c r="N194" s="84" t="s">
        <v>438</v>
      </c>
    </row>
    <row r="195" spans="1:14" ht="30" x14ac:dyDescent="0.25">
      <c r="A195" s="92">
        <v>44411</v>
      </c>
      <c r="B195" s="84" t="s">
        <v>439</v>
      </c>
      <c r="C195" s="84" t="s">
        <v>440</v>
      </c>
      <c r="D195" s="84" t="s">
        <v>64</v>
      </c>
      <c r="E195" s="112">
        <v>17950000</v>
      </c>
      <c r="F195" s="84">
        <v>55</v>
      </c>
      <c r="G195" s="84" t="s">
        <v>99</v>
      </c>
      <c r="H195" s="84" t="s">
        <v>22</v>
      </c>
      <c r="I195" s="112">
        <v>17950000</v>
      </c>
      <c r="J195" s="116">
        <v>0</v>
      </c>
      <c r="K195" s="84">
        <v>55</v>
      </c>
      <c r="L195" s="84">
        <v>9</v>
      </c>
      <c r="M195" s="84" t="s">
        <v>23</v>
      </c>
      <c r="N195" s="84" t="s">
        <v>439</v>
      </c>
    </row>
    <row r="196" spans="1:14" ht="30" x14ac:dyDescent="0.25">
      <c r="A196" s="92">
        <v>44411</v>
      </c>
      <c r="B196" s="84" t="s">
        <v>441</v>
      </c>
      <c r="C196" s="84" t="s">
        <v>124</v>
      </c>
      <c r="D196" s="84" t="s">
        <v>64</v>
      </c>
      <c r="E196" s="112">
        <v>161370000</v>
      </c>
      <c r="F196" s="84">
        <v>489</v>
      </c>
      <c r="G196" s="84" t="s">
        <v>99</v>
      </c>
      <c r="H196" s="84" t="s">
        <v>22</v>
      </c>
      <c r="I196" s="112">
        <v>161370000</v>
      </c>
      <c r="J196" s="116">
        <v>0</v>
      </c>
      <c r="K196" s="84">
        <v>358</v>
      </c>
      <c r="L196" s="84">
        <v>75</v>
      </c>
      <c r="M196" s="84" t="s">
        <v>26</v>
      </c>
      <c r="N196" s="84" t="s">
        <v>442</v>
      </c>
    </row>
    <row r="197" spans="1:14" x14ac:dyDescent="0.25">
      <c r="A197" s="92">
        <v>44407</v>
      </c>
      <c r="B197" s="84" t="s">
        <v>443</v>
      </c>
      <c r="C197" s="84" t="s">
        <v>67</v>
      </c>
      <c r="D197" s="84" t="s">
        <v>68</v>
      </c>
      <c r="E197" s="112">
        <v>2600000</v>
      </c>
      <c r="F197" s="84">
        <v>102</v>
      </c>
      <c r="G197" s="84" t="s">
        <v>444</v>
      </c>
      <c r="H197" s="84" t="s">
        <v>22</v>
      </c>
      <c r="I197" s="112">
        <v>0</v>
      </c>
      <c r="J197" s="116">
        <v>2600000</v>
      </c>
      <c r="K197" s="84">
        <v>52</v>
      </c>
      <c r="L197" s="84">
        <v>11</v>
      </c>
      <c r="M197" s="84" t="s">
        <v>23</v>
      </c>
      <c r="N197" s="84" t="s">
        <v>445</v>
      </c>
    </row>
    <row r="198" spans="1:14" ht="30" x14ac:dyDescent="0.25">
      <c r="A198" s="92">
        <v>44406</v>
      </c>
      <c r="B198" s="84" t="s">
        <v>446</v>
      </c>
      <c r="C198" s="84" t="s">
        <v>447</v>
      </c>
      <c r="D198" s="84" t="s">
        <v>46</v>
      </c>
      <c r="E198" s="112">
        <v>160000000</v>
      </c>
      <c r="F198" s="84">
        <v>414</v>
      </c>
      <c r="G198" s="84" t="s">
        <v>99</v>
      </c>
      <c r="H198" s="84" t="s">
        <v>22</v>
      </c>
      <c r="I198" s="112">
        <v>160000000</v>
      </c>
      <c r="J198" s="116">
        <v>0</v>
      </c>
      <c r="K198" s="84">
        <v>344</v>
      </c>
      <c r="L198" s="84">
        <v>43</v>
      </c>
      <c r="M198" s="84" t="s">
        <v>26</v>
      </c>
      <c r="N198" s="84" t="s">
        <v>448</v>
      </c>
    </row>
    <row r="199" spans="1:14" ht="30" x14ac:dyDescent="0.25">
      <c r="A199" s="92">
        <v>44406</v>
      </c>
      <c r="B199" s="84" t="s">
        <v>449</v>
      </c>
      <c r="C199" s="84" t="s">
        <v>447</v>
      </c>
      <c r="D199" s="84" t="s">
        <v>46</v>
      </c>
      <c r="E199" s="112">
        <v>135000000</v>
      </c>
      <c r="F199" s="84">
        <v>294</v>
      </c>
      <c r="G199" s="84" t="s">
        <v>99</v>
      </c>
      <c r="H199" s="84" t="s">
        <v>22</v>
      </c>
      <c r="I199" s="112">
        <v>135000000</v>
      </c>
      <c r="J199" s="116">
        <v>0</v>
      </c>
      <c r="K199" s="84">
        <v>232</v>
      </c>
      <c r="L199" s="84">
        <v>32</v>
      </c>
      <c r="M199" s="84" t="s">
        <v>26</v>
      </c>
      <c r="N199" s="84" t="s">
        <v>450</v>
      </c>
    </row>
    <row r="200" spans="1:14" ht="30" x14ac:dyDescent="0.25">
      <c r="A200" s="92">
        <v>44406</v>
      </c>
      <c r="B200" s="84" t="s">
        <v>451</v>
      </c>
      <c r="C200" s="84" t="s">
        <v>171</v>
      </c>
      <c r="D200" s="84" t="s">
        <v>46</v>
      </c>
      <c r="E200" s="112">
        <v>54000000</v>
      </c>
      <c r="F200" s="84">
        <v>119</v>
      </c>
      <c r="G200" s="84" t="s">
        <v>99</v>
      </c>
      <c r="H200" s="84" t="s">
        <v>22</v>
      </c>
      <c r="I200" s="112">
        <v>54000000</v>
      </c>
      <c r="J200" s="116">
        <v>0</v>
      </c>
      <c r="K200" s="84">
        <v>64</v>
      </c>
      <c r="L200" s="84">
        <v>12</v>
      </c>
      <c r="M200" s="84" t="s">
        <v>26</v>
      </c>
      <c r="N200" s="84" t="s">
        <v>452</v>
      </c>
    </row>
    <row r="201" spans="1:14" ht="30" x14ac:dyDescent="0.25">
      <c r="A201" s="92">
        <v>44405</v>
      </c>
      <c r="B201" s="84" t="s">
        <v>162</v>
      </c>
      <c r="C201" s="84" t="s">
        <v>171</v>
      </c>
      <c r="D201" s="84" t="s">
        <v>46</v>
      </c>
      <c r="E201" s="112">
        <v>45771750</v>
      </c>
      <c r="F201" s="84">
        <v>231</v>
      </c>
      <c r="G201" s="84" t="s">
        <v>21</v>
      </c>
      <c r="H201" s="84" t="s">
        <v>22</v>
      </c>
      <c r="I201" s="112">
        <v>27271750</v>
      </c>
      <c r="J201" s="116">
        <v>18500000</v>
      </c>
      <c r="K201" s="84">
        <v>181</v>
      </c>
      <c r="L201" s="84">
        <v>46</v>
      </c>
      <c r="M201" s="84" t="s">
        <v>23</v>
      </c>
      <c r="N201" s="84" t="s">
        <v>453</v>
      </c>
    </row>
    <row r="202" spans="1:14" ht="30" x14ac:dyDescent="0.25">
      <c r="A202" s="93">
        <v>44405</v>
      </c>
      <c r="B202" s="84" t="s">
        <v>454</v>
      </c>
      <c r="C202" s="84" t="s">
        <v>253</v>
      </c>
      <c r="D202" s="84" t="s">
        <v>254</v>
      </c>
      <c r="E202" s="112">
        <v>7752680</v>
      </c>
      <c r="F202" s="84">
        <v>29</v>
      </c>
      <c r="G202" s="84" t="s">
        <v>32</v>
      </c>
      <c r="H202" s="84" t="s">
        <v>22</v>
      </c>
      <c r="I202" s="112">
        <v>0</v>
      </c>
      <c r="J202" s="116">
        <v>7752680</v>
      </c>
      <c r="K202" s="84">
        <v>29</v>
      </c>
      <c r="L202" s="84">
        <v>0</v>
      </c>
      <c r="M202" s="84" t="s">
        <v>6</v>
      </c>
      <c r="N202" s="84" t="s">
        <v>455</v>
      </c>
    </row>
    <row r="203" spans="1:14" ht="30" x14ac:dyDescent="0.25">
      <c r="A203" s="92">
        <v>44403</v>
      </c>
      <c r="B203" s="84" t="s">
        <v>212</v>
      </c>
      <c r="C203" s="84" t="s">
        <v>323</v>
      </c>
      <c r="D203" s="84" t="s">
        <v>64</v>
      </c>
      <c r="E203" s="112">
        <v>12192200</v>
      </c>
      <c r="F203" s="84">
        <v>65</v>
      </c>
      <c r="G203" s="84" t="s">
        <v>21</v>
      </c>
      <c r="H203" s="84" t="s">
        <v>22</v>
      </c>
      <c r="I203" s="112">
        <v>11396365</v>
      </c>
      <c r="J203" s="116">
        <v>795835</v>
      </c>
      <c r="K203" s="84">
        <v>33</v>
      </c>
      <c r="L203" s="84">
        <v>21</v>
      </c>
      <c r="M203" s="84" t="s">
        <v>23</v>
      </c>
      <c r="N203" s="84" t="s">
        <v>456</v>
      </c>
    </row>
    <row r="204" spans="1:14" ht="30" x14ac:dyDescent="0.25">
      <c r="A204" s="97">
        <v>44403</v>
      </c>
      <c r="B204" s="85" t="s">
        <v>457</v>
      </c>
      <c r="C204" s="85" t="s">
        <v>458</v>
      </c>
      <c r="D204" s="85" t="s">
        <v>141</v>
      </c>
      <c r="E204" s="112">
        <v>3929597</v>
      </c>
      <c r="F204" s="85">
        <v>18</v>
      </c>
      <c r="G204" s="84" t="s">
        <v>130</v>
      </c>
      <c r="H204" s="84" t="s">
        <v>22</v>
      </c>
      <c r="I204" s="112">
        <v>0</v>
      </c>
      <c r="J204" s="116">
        <v>3929597</v>
      </c>
      <c r="K204" s="84">
        <v>18</v>
      </c>
      <c r="L204" s="84">
        <v>0</v>
      </c>
      <c r="M204" s="84" t="s">
        <v>86</v>
      </c>
      <c r="N204" s="84" t="s">
        <v>459</v>
      </c>
    </row>
    <row r="205" spans="1:14" ht="30" x14ac:dyDescent="0.25">
      <c r="A205" s="92">
        <v>44399</v>
      </c>
      <c r="B205" s="84" t="s">
        <v>460</v>
      </c>
      <c r="C205" s="84" t="s">
        <v>213</v>
      </c>
      <c r="D205" s="84" t="s">
        <v>214</v>
      </c>
      <c r="E205" s="112">
        <v>22200000</v>
      </c>
      <c r="F205" s="84">
        <v>87</v>
      </c>
      <c r="G205" s="84" t="s">
        <v>99</v>
      </c>
      <c r="H205" s="84" t="s">
        <v>22</v>
      </c>
      <c r="I205" s="112">
        <v>22200000</v>
      </c>
      <c r="J205" s="116">
        <v>0</v>
      </c>
      <c r="K205" s="84">
        <v>87</v>
      </c>
      <c r="L205" s="84">
        <v>18</v>
      </c>
      <c r="M205" s="84" t="s">
        <v>26</v>
      </c>
      <c r="N205" s="84" t="s">
        <v>461</v>
      </c>
    </row>
    <row r="206" spans="1:14" ht="30" x14ac:dyDescent="0.25">
      <c r="A206" s="92">
        <v>44398</v>
      </c>
      <c r="B206" s="84" t="s">
        <v>462</v>
      </c>
      <c r="C206" s="84" t="s">
        <v>336</v>
      </c>
      <c r="D206" s="84" t="s">
        <v>46</v>
      </c>
      <c r="E206" s="112">
        <v>109000000</v>
      </c>
      <c r="F206" s="84">
        <v>308</v>
      </c>
      <c r="G206" s="84" t="s">
        <v>99</v>
      </c>
      <c r="H206" s="84" t="s">
        <v>22</v>
      </c>
      <c r="I206" s="112">
        <v>109000000</v>
      </c>
      <c r="J206" s="116">
        <v>0</v>
      </c>
      <c r="K206" s="84">
        <v>148</v>
      </c>
      <c r="L206" s="84">
        <v>31</v>
      </c>
      <c r="M206" s="84" t="s">
        <v>26</v>
      </c>
      <c r="N206" s="84" t="s">
        <v>463</v>
      </c>
    </row>
    <row r="207" spans="1:14" x14ac:dyDescent="0.25">
      <c r="A207" s="93">
        <v>44397</v>
      </c>
      <c r="B207" s="84" t="s">
        <v>464</v>
      </c>
      <c r="C207" s="84" t="s">
        <v>465</v>
      </c>
      <c r="D207" s="84" t="s">
        <v>64</v>
      </c>
      <c r="E207" s="112">
        <v>2600000</v>
      </c>
      <c r="F207" s="84">
        <v>326</v>
      </c>
      <c r="G207" s="84" t="s">
        <v>444</v>
      </c>
      <c r="H207" s="84" t="s">
        <v>22</v>
      </c>
      <c r="I207" s="112">
        <v>5000000</v>
      </c>
      <c r="J207" s="116">
        <v>0</v>
      </c>
      <c r="K207" s="84">
        <v>145</v>
      </c>
      <c r="L207" s="84">
        <v>0</v>
      </c>
      <c r="M207" s="84" t="s">
        <v>23</v>
      </c>
      <c r="N207" s="84" t="s">
        <v>201</v>
      </c>
    </row>
    <row r="208" spans="1:14" ht="30" x14ac:dyDescent="0.25">
      <c r="A208" s="93">
        <v>44396</v>
      </c>
      <c r="B208" s="84" t="s">
        <v>466</v>
      </c>
      <c r="C208" s="84" t="s">
        <v>467</v>
      </c>
      <c r="D208" s="84" t="s">
        <v>64</v>
      </c>
      <c r="E208" s="112">
        <v>120000000</v>
      </c>
      <c r="F208" s="84">
        <v>302</v>
      </c>
      <c r="G208" s="84" t="s">
        <v>99</v>
      </c>
      <c r="H208" s="84" t="s">
        <v>22</v>
      </c>
      <c r="I208" s="112">
        <v>120000000</v>
      </c>
      <c r="J208" s="116">
        <v>0</v>
      </c>
      <c r="K208" s="84">
        <v>284</v>
      </c>
      <c r="L208" s="84">
        <v>46</v>
      </c>
      <c r="M208" s="84" t="s">
        <v>26</v>
      </c>
      <c r="N208" s="84" t="s">
        <v>468</v>
      </c>
    </row>
    <row r="209" spans="1:14" ht="21" customHeight="1" x14ac:dyDescent="0.25">
      <c r="A209" s="92">
        <v>44396</v>
      </c>
      <c r="B209" s="84" t="s">
        <v>469</v>
      </c>
      <c r="C209" s="84" t="s">
        <v>231</v>
      </c>
      <c r="D209" s="84" t="s">
        <v>96</v>
      </c>
      <c r="E209" s="112">
        <v>12900000</v>
      </c>
      <c r="F209" s="84">
        <v>60</v>
      </c>
      <c r="G209" s="84" t="s">
        <v>99</v>
      </c>
      <c r="H209" s="84" t="s">
        <v>22</v>
      </c>
      <c r="I209" s="112">
        <v>12900000</v>
      </c>
      <c r="J209" s="116">
        <v>0</v>
      </c>
      <c r="K209" s="84">
        <v>60</v>
      </c>
      <c r="L209" s="84">
        <v>16</v>
      </c>
      <c r="M209" s="84" t="s">
        <v>26</v>
      </c>
      <c r="N209" s="84" t="s">
        <v>470</v>
      </c>
    </row>
    <row r="210" spans="1:14" ht="19.5" customHeight="1" x14ac:dyDescent="0.25">
      <c r="A210" s="92">
        <v>44396</v>
      </c>
      <c r="B210" s="84" t="s">
        <v>469</v>
      </c>
      <c r="C210" s="84" t="s">
        <v>231</v>
      </c>
      <c r="D210" s="84" t="s">
        <v>96</v>
      </c>
      <c r="E210" s="112">
        <v>6317000</v>
      </c>
      <c r="F210" s="84">
        <v>30</v>
      </c>
      <c r="G210" s="84" t="s">
        <v>99</v>
      </c>
      <c r="H210" s="84" t="s">
        <v>22</v>
      </c>
      <c r="I210" s="112">
        <v>6317000</v>
      </c>
      <c r="J210" s="116">
        <v>0</v>
      </c>
      <c r="K210" s="84">
        <v>30</v>
      </c>
      <c r="L210" s="84">
        <v>8</v>
      </c>
      <c r="M210" s="84" t="s">
        <v>26</v>
      </c>
      <c r="N210" s="84" t="s">
        <v>470</v>
      </c>
    </row>
    <row r="211" spans="1:14" ht="30" x14ac:dyDescent="0.25">
      <c r="A211" s="92">
        <v>44389</v>
      </c>
      <c r="B211" s="84" t="s">
        <v>471</v>
      </c>
      <c r="C211" s="84" t="s">
        <v>124</v>
      </c>
      <c r="D211" s="84" t="s">
        <v>64</v>
      </c>
      <c r="E211" s="112">
        <v>33772500</v>
      </c>
      <c r="F211" s="84">
        <v>120</v>
      </c>
      <c r="G211" s="84" t="s">
        <v>99</v>
      </c>
      <c r="H211" s="84" t="s">
        <v>22</v>
      </c>
      <c r="I211" s="112">
        <v>33772500</v>
      </c>
      <c r="J211" s="116">
        <v>0</v>
      </c>
      <c r="K211" s="84">
        <v>120</v>
      </c>
      <c r="L211" s="84">
        <v>18</v>
      </c>
      <c r="M211" s="84" t="s">
        <v>26</v>
      </c>
      <c r="N211" s="84" t="s">
        <v>472</v>
      </c>
    </row>
    <row r="212" spans="1:14" ht="30" x14ac:dyDescent="0.25">
      <c r="A212" s="92">
        <v>44386</v>
      </c>
      <c r="B212" s="84" t="s">
        <v>473</v>
      </c>
      <c r="C212" s="84" t="s">
        <v>474</v>
      </c>
      <c r="D212" s="84" t="s">
        <v>64</v>
      </c>
      <c r="E212" s="112">
        <v>514380</v>
      </c>
      <c r="F212" s="84">
        <v>248</v>
      </c>
      <c r="G212" s="84" t="s">
        <v>21</v>
      </c>
      <c r="H212" s="84" t="s">
        <v>22</v>
      </c>
      <c r="I212" s="112">
        <v>281820</v>
      </c>
      <c r="J212" s="116">
        <v>232560</v>
      </c>
      <c r="K212" s="84">
        <v>126</v>
      </c>
      <c r="L212" s="84">
        <v>18</v>
      </c>
      <c r="M212" s="84" t="s">
        <v>23</v>
      </c>
      <c r="N212" s="84" t="s">
        <v>475</v>
      </c>
    </row>
    <row r="213" spans="1:14" ht="30" x14ac:dyDescent="0.25">
      <c r="A213" s="93">
        <v>44386</v>
      </c>
      <c r="B213" s="84" t="s">
        <v>18</v>
      </c>
      <c r="C213" s="84" t="s">
        <v>476</v>
      </c>
      <c r="D213" s="84" t="s">
        <v>64</v>
      </c>
      <c r="E213" s="112">
        <v>10515033</v>
      </c>
      <c r="F213" s="84">
        <v>42</v>
      </c>
      <c r="G213" s="84" t="s">
        <v>32</v>
      </c>
      <c r="H213" s="84" t="s">
        <v>22</v>
      </c>
      <c r="I213" s="112">
        <v>0</v>
      </c>
      <c r="J213" s="116">
        <v>10515033</v>
      </c>
      <c r="K213" s="84">
        <v>42</v>
      </c>
      <c r="L213" s="84">
        <v>0</v>
      </c>
      <c r="M213" s="84" t="s">
        <v>6</v>
      </c>
      <c r="N213" s="84" t="s">
        <v>477</v>
      </c>
    </row>
    <row r="214" spans="1:14" ht="30" x14ac:dyDescent="0.25">
      <c r="A214" s="92">
        <v>44386</v>
      </c>
      <c r="B214" s="84" t="s">
        <v>478</v>
      </c>
      <c r="C214" s="84" t="s">
        <v>107</v>
      </c>
      <c r="D214" s="84" t="s">
        <v>64</v>
      </c>
      <c r="E214" s="112">
        <v>35000000</v>
      </c>
      <c r="F214" s="84">
        <v>127</v>
      </c>
      <c r="G214" s="84" t="s">
        <v>99</v>
      </c>
      <c r="H214" s="84" t="s">
        <v>22</v>
      </c>
      <c r="I214" s="112">
        <v>35000000</v>
      </c>
      <c r="J214" s="116">
        <v>0</v>
      </c>
      <c r="K214" s="84">
        <v>126</v>
      </c>
      <c r="L214" s="84">
        <v>22</v>
      </c>
      <c r="M214" s="84" t="s">
        <v>26</v>
      </c>
      <c r="N214" s="84" t="s">
        <v>479</v>
      </c>
    </row>
    <row r="215" spans="1:14" ht="30" x14ac:dyDescent="0.25">
      <c r="A215" s="92">
        <v>44384</v>
      </c>
      <c r="B215" s="84" t="s">
        <v>480</v>
      </c>
      <c r="C215" s="84" t="s">
        <v>481</v>
      </c>
      <c r="D215" s="84" t="s">
        <v>64</v>
      </c>
      <c r="E215" s="112">
        <v>17669030.829999998</v>
      </c>
      <c r="F215" s="84">
        <v>79</v>
      </c>
      <c r="G215" s="84" t="s">
        <v>21</v>
      </c>
      <c r="H215" s="84" t="s">
        <v>22</v>
      </c>
      <c r="I215" s="112">
        <v>13984761.83</v>
      </c>
      <c r="J215" s="116">
        <v>3684269</v>
      </c>
      <c r="K215" s="84">
        <v>65</v>
      </c>
      <c r="L215" s="84">
        <v>30</v>
      </c>
      <c r="M215" s="84" t="s">
        <v>23</v>
      </c>
      <c r="N215" s="84" t="s">
        <v>482</v>
      </c>
    </row>
    <row r="216" spans="1:14" ht="30" x14ac:dyDescent="0.25">
      <c r="A216" s="92">
        <v>44379</v>
      </c>
      <c r="B216" s="84" t="s">
        <v>483</v>
      </c>
      <c r="C216" s="84" t="s">
        <v>484</v>
      </c>
      <c r="D216" s="84" t="s">
        <v>55</v>
      </c>
      <c r="E216" s="112">
        <v>60000000</v>
      </c>
      <c r="F216" s="84">
        <v>162</v>
      </c>
      <c r="G216" s="84" t="s">
        <v>99</v>
      </c>
      <c r="H216" s="84" t="s">
        <v>22</v>
      </c>
      <c r="I216" s="112">
        <v>60000000</v>
      </c>
      <c r="J216" s="116">
        <v>0</v>
      </c>
      <c r="K216" s="84">
        <v>162</v>
      </c>
      <c r="L216" s="108">
        <v>17</v>
      </c>
      <c r="M216" s="84" t="s">
        <v>26</v>
      </c>
      <c r="N216" s="84" t="s">
        <v>485</v>
      </c>
    </row>
    <row r="217" spans="1:14" s="110" customFormat="1" x14ac:dyDescent="0.25">
      <c r="A217" s="109">
        <v>44379</v>
      </c>
      <c r="B217" s="108" t="s">
        <v>486</v>
      </c>
      <c r="C217" s="108" t="s">
        <v>484</v>
      </c>
      <c r="D217" s="108" t="s">
        <v>55</v>
      </c>
      <c r="E217" s="113">
        <v>10000000</v>
      </c>
      <c r="F217" s="108">
        <v>519</v>
      </c>
      <c r="G217" s="108" t="s">
        <v>444</v>
      </c>
      <c r="H217" s="108" t="s">
        <v>22</v>
      </c>
      <c r="I217" s="115">
        <v>10000000</v>
      </c>
      <c r="J217" s="118">
        <v>0</v>
      </c>
      <c r="K217" s="108">
        <v>105</v>
      </c>
      <c r="L217" s="108">
        <v>74</v>
      </c>
      <c r="M217" s="108" t="s">
        <v>26</v>
      </c>
      <c r="N217" s="108" t="s">
        <v>487</v>
      </c>
    </row>
    <row r="218" spans="1:14" ht="30" x14ac:dyDescent="0.25">
      <c r="A218" s="92">
        <v>44372</v>
      </c>
      <c r="B218" s="84" t="s">
        <v>488</v>
      </c>
      <c r="C218" s="84" t="s">
        <v>171</v>
      </c>
      <c r="D218" s="84" t="s">
        <v>46</v>
      </c>
      <c r="E218" s="112">
        <v>9050000</v>
      </c>
      <c r="F218" s="84">
        <v>24</v>
      </c>
      <c r="G218" s="84" t="s">
        <v>130</v>
      </c>
      <c r="H218" s="84" t="s">
        <v>22</v>
      </c>
      <c r="I218" s="112">
        <v>0</v>
      </c>
      <c r="J218" s="116">
        <v>9050000</v>
      </c>
      <c r="K218" s="84">
        <v>24</v>
      </c>
      <c r="L218" s="84">
        <v>0</v>
      </c>
      <c r="M218" s="84" t="s">
        <v>116</v>
      </c>
      <c r="N218" s="84" t="s">
        <v>489</v>
      </c>
    </row>
    <row r="219" spans="1:14" ht="30" x14ac:dyDescent="0.25">
      <c r="A219" s="95">
        <v>44372</v>
      </c>
      <c r="B219" s="84" t="s">
        <v>490</v>
      </c>
      <c r="C219" s="84" t="s">
        <v>467</v>
      </c>
      <c r="D219" s="84" t="s">
        <v>64</v>
      </c>
      <c r="E219" s="112">
        <v>30394076</v>
      </c>
      <c r="F219" s="84">
        <v>67</v>
      </c>
      <c r="G219" s="84" t="s">
        <v>130</v>
      </c>
      <c r="H219" s="84" t="s">
        <v>22</v>
      </c>
      <c r="I219" s="112">
        <v>0</v>
      </c>
      <c r="J219" s="116">
        <v>30394076</v>
      </c>
      <c r="K219" s="84">
        <v>67</v>
      </c>
      <c r="L219" s="84">
        <v>0</v>
      </c>
      <c r="M219" s="84" t="s">
        <v>6</v>
      </c>
      <c r="N219" s="84" t="s">
        <v>224</v>
      </c>
    </row>
    <row r="220" spans="1:14" ht="30" x14ac:dyDescent="0.25">
      <c r="A220" s="97">
        <v>44372</v>
      </c>
      <c r="B220" s="84" t="s">
        <v>491</v>
      </c>
      <c r="C220" s="85" t="s">
        <v>492</v>
      </c>
      <c r="D220" s="85" t="s">
        <v>214</v>
      </c>
      <c r="E220" s="112">
        <v>2469347</v>
      </c>
      <c r="F220" s="85">
        <v>10</v>
      </c>
      <c r="G220" s="84" t="s">
        <v>130</v>
      </c>
      <c r="H220" s="84" t="s">
        <v>22</v>
      </c>
      <c r="I220" s="112">
        <v>0</v>
      </c>
      <c r="J220" s="116">
        <v>2469347</v>
      </c>
      <c r="K220" s="84">
        <v>10</v>
      </c>
      <c r="L220" s="84">
        <v>0</v>
      </c>
      <c r="M220" s="84" t="s">
        <v>86</v>
      </c>
      <c r="N220" s="84" t="s">
        <v>493</v>
      </c>
    </row>
    <row r="221" spans="1:14" ht="30" x14ac:dyDescent="0.25">
      <c r="A221" s="92">
        <v>44372</v>
      </c>
      <c r="B221" s="84" t="s">
        <v>18</v>
      </c>
      <c r="C221" s="84" t="s">
        <v>223</v>
      </c>
      <c r="D221" s="84" t="s">
        <v>64</v>
      </c>
      <c r="E221" s="112">
        <v>2365914</v>
      </c>
      <c r="F221" s="84">
        <v>10</v>
      </c>
      <c r="G221" s="84" t="s">
        <v>130</v>
      </c>
      <c r="H221" s="84" t="s">
        <v>22</v>
      </c>
      <c r="I221" s="112">
        <v>0</v>
      </c>
      <c r="J221" s="116">
        <v>2365914</v>
      </c>
      <c r="K221" s="84">
        <v>10</v>
      </c>
      <c r="L221" s="84">
        <v>0</v>
      </c>
      <c r="M221" s="84" t="s">
        <v>6</v>
      </c>
      <c r="N221" s="84" t="s">
        <v>224</v>
      </c>
    </row>
    <row r="222" spans="1:14" ht="30" x14ac:dyDescent="0.25">
      <c r="A222" s="92">
        <v>44372</v>
      </c>
      <c r="B222" s="84" t="s">
        <v>494</v>
      </c>
      <c r="C222" s="84" t="s">
        <v>294</v>
      </c>
      <c r="D222" s="84" t="s">
        <v>214</v>
      </c>
      <c r="E222" s="112">
        <v>3000000</v>
      </c>
      <c r="F222" s="84">
        <v>9</v>
      </c>
      <c r="G222" s="84" t="s">
        <v>130</v>
      </c>
      <c r="H222" s="84" t="s">
        <v>22</v>
      </c>
      <c r="I222" s="112">
        <v>0</v>
      </c>
      <c r="J222" s="116">
        <v>3000000</v>
      </c>
      <c r="K222" s="84">
        <v>9</v>
      </c>
      <c r="L222" s="84">
        <v>0</v>
      </c>
      <c r="M222" s="84" t="s">
        <v>146</v>
      </c>
      <c r="N222" s="84" t="s">
        <v>362</v>
      </c>
    </row>
    <row r="223" spans="1:14" ht="30" x14ac:dyDescent="0.25">
      <c r="A223" s="92">
        <v>44372</v>
      </c>
      <c r="B223" s="84" t="s">
        <v>495</v>
      </c>
      <c r="C223" s="84" t="s">
        <v>213</v>
      </c>
      <c r="D223" s="84" t="s">
        <v>214</v>
      </c>
      <c r="E223" s="112">
        <v>6070693</v>
      </c>
      <c r="F223" s="84">
        <v>20</v>
      </c>
      <c r="G223" s="84" t="s">
        <v>130</v>
      </c>
      <c r="H223" s="84" t="s">
        <v>22</v>
      </c>
      <c r="I223" s="112">
        <v>0</v>
      </c>
      <c r="J223" s="116">
        <v>6070693</v>
      </c>
      <c r="K223" s="84">
        <v>20</v>
      </c>
      <c r="L223" s="84">
        <v>0</v>
      </c>
      <c r="M223" s="84" t="s">
        <v>86</v>
      </c>
      <c r="N223" s="84" t="s">
        <v>496</v>
      </c>
    </row>
    <row r="224" spans="1:14" ht="30" x14ac:dyDescent="0.25">
      <c r="A224" s="92">
        <v>44372</v>
      </c>
      <c r="B224" s="84" t="s">
        <v>497</v>
      </c>
      <c r="C224" s="84" t="s">
        <v>498</v>
      </c>
      <c r="D224" s="84" t="s">
        <v>214</v>
      </c>
      <c r="E224" s="112">
        <v>1325000</v>
      </c>
      <c r="F224" s="84">
        <v>11</v>
      </c>
      <c r="G224" s="84" t="s">
        <v>130</v>
      </c>
      <c r="H224" s="84" t="s">
        <v>22</v>
      </c>
      <c r="I224" s="112">
        <v>0</v>
      </c>
      <c r="J224" s="116">
        <v>1325000</v>
      </c>
      <c r="K224" s="84">
        <v>11</v>
      </c>
      <c r="L224" s="84">
        <v>0</v>
      </c>
      <c r="M224" s="84" t="s">
        <v>86</v>
      </c>
      <c r="N224" s="84" t="s">
        <v>499</v>
      </c>
    </row>
    <row r="225" spans="1:14" ht="30" x14ac:dyDescent="0.25">
      <c r="A225" s="93">
        <v>44372</v>
      </c>
      <c r="B225" s="84" t="s">
        <v>500</v>
      </c>
      <c r="C225" s="84" t="s">
        <v>501</v>
      </c>
      <c r="D225" s="84" t="s">
        <v>214</v>
      </c>
      <c r="E225" s="112">
        <v>1139000</v>
      </c>
      <c r="F225" s="84">
        <v>8</v>
      </c>
      <c r="G225" s="84" t="s">
        <v>32</v>
      </c>
      <c r="H225" s="84" t="s">
        <v>22</v>
      </c>
      <c r="I225" s="112">
        <v>0</v>
      </c>
      <c r="J225" s="116">
        <v>1139000</v>
      </c>
      <c r="K225" s="84">
        <v>8</v>
      </c>
      <c r="L225" s="84">
        <v>0</v>
      </c>
      <c r="M225" s="84" t="s">
        <v>33</v>
      </c>
      <c r="N225" s="84" t="s">
        <v>502</v>
      </c>
    </row>
    <row r="226" spans="1:14" ht="30" x14ac:dyDescent="0.25">
      <c r="A226" s="92">
        <v>44371</v>
      </c>
      <c r="B226" s="84" t="s">
        <v>503</v>
      </c>
      <c r="C226" s="84" t="s">
        <v>67</v>
      </c>
      <c r="D226" s="84" t="s">
        <v>68</v>
      </c>
      <c r="E226" s="112">
        <v>4996824</v>
      </c>
      <c r="F226" s="84">
        <v>40</v>
      </c>
      <c r="G226" s="84" t="s">
        <v>21</v>
      </c>
      <c r="H226" s="84" t="s">
        <v>22</v>
      </c>
      <c r="I226" s="112">
        <v>2473060</v>
      </c>
      <c r="J226" s="116">
        <v>2523764</v>
      </c>
      <c r="K226" s="84">
        <v>31</v>
      </c>
      <c r="L226" s="84">
        <v>9</v>
      </c>
      <c r="M226" s="84" t="s">
        <v>23</v>
      </c>
      <c r="N226" s="84" t="s">
        <v>504</v>
      </c>
    </row>
    <row r="227" spans="1:14" ht="30" x14ac:dyDescent="0.25">
      <c r="A227" s="92">
        <v>44368</v>
      </c>
      <c r="B227" s="84" t="s">
        <v>505</v>
      </c>
      <c r="C227" s="84" t="s">
        <v>171</v>
      </c>
      <c r="D227" s="84" t="s">
        <v>46</v>
      </c>
      <c r="E227" s="112">
        <v>39775000</v>
      </c>
      <c r="F227" s="84">
        <v>119</v>
      </c>
      <c r="G227" s="84" t="s">
        <v>99</v>
      </c>
      <c r="H227" s="84" t="s">
        <v>22</v>
      </c>
      <c r="I227" s="112">
        <v>39775000</v>
      </c>
      <c r="J227" s="116">
        <v>0</v>
      </c>
      <c r="K227" s="84">
        <v>59</v>
      </c>
      <c r="L227" s="84">
        <v>18</v>
      </c>
      <c r="M227" s="84" t="s">
        <v>23</v>
      </c>
      <c r="N227" s="84" t="s">
        <v>321</v>
      </c>
    </row>
    <row r="228" spans="1:14" ht="30" x14ac:dyDescent="0.25">
      <c r="A228" s="92">
        <v>44366</v>
      </c>
      <c r="B228" s="84" t="s">
        <v>506</v>
      </c>
      <c r="C228" s="84" t="s">
        <v>507</v>
      </c>
      <c r="D228" s="84" t="s">
        <v>93</v>
      </c>
      <c r="E228" s="112">
        <v>1270459</v>
      </c>
      <c r="F228" s="84">
        <v>7</v>
      </c>
      <c r="G228" s="84" t="s">
        <v>130</v>
      </c>
      <c r="H228" s="84" t="s">
        <v>22</v>
      </c>
      <c r="I228" s="112">
        <v>0</v>
      </c>
      <c r="J228" s="116">
        <v>1270459</v>
      </c>
      <c r="K228" s="84">
        <v>7</v>
      </c>
      <c r="L228" s="84">
        <v>7</v>
      </c>
      <c r="M228" s="84" t="s">
        <v>86</v>
      </c>
      <c r="N228" s="84" t="s">
        <v>508</v>
      </c>
    </row>
    <row r="229" spans="1:14" ht="30" x14ac:dyDescent="0.25">
      <c r="A229" s="92">
        <v>44365</v>
      </c>
      <c r="B229" s="84" t="s">
        <v>509</v>
      </c>
      <c r="C229" s="84" t="s">
        <v>89</v>
      </c>
      <c r="D229" s="84" t="s">
        <v>20</v>
      </c>
      <c r="E229" s="112">
        <v>1333029</v>
      </c>
      <c r="F229" s="84">
        <v>14</v>
      </c>
      <c r="G229" s="84" t="s">
        <v>21</v>
      </c>
      <c r="H229" s="84" t="s">
        <v>22</v>
      </c>
      <c r="I229" s="112">
        <v>1241778</v>
      </c>
      <c r="J229" s="116">
        <v>91251</v>
      </c>
      <c r="K229" s="84">
        <v>12</v>
      </c>
      <c r="L229" s="84">
        <v>5</v>
      </c>
      <c r="M229" s="84" t="s">
        <v>23</v>
      </c>
      <c r="N229" s="84" t="s">
        <v>510</v>
      </c>
    </row>
    <row r="230" spans="1:14" ht="30" x14ac:dyDescent="0.25">
      <c r="A230" s="92">
        <v>44363</v>
      </c>
      <c r="B230" s="84" t="s">
        <v>511</v>
      </c>
      <c r="C230" s="84" t="s">
        <v>107</v>
      </c>
      <c r="D230" s="84" t="s">
        <v>64</v>
      </c>
      <c r="E230" s="112">
        <v>1213429</v>
      </c>
      <c r="F230" s="84">
        <v>24</v>
      </c>
      <c r="G230" s="84" t="s">
        <v>130</v>
      </c>
      <c r="H230" s="84" t="s">
        <v>22</v>
      </c>
      <c r="I230" s="112">
        <v>0</v>
      </c>
      <c r="J230" s="116">
        <v>1213429</v>
      </c>
      <c r="K230" s="84">
        <v>24</v>
      </c>
      <c r="L230" s="84">
        <v>0</v>
      </c>
      <c r="M230" s="84" t="s">
        <v>6</v>
      </c>
      <c r="N230" s="84" t="s">
        <v>229</v>
      </c>
    </row>
    <row r="231" spans="1:14" ht="30" x14ac:dyDescent="0.25">
      <c r="A231" s="92">
        <v>44363</v>
      </c>
      <c r="B231" s="84" t="s">
        <v>512</v>
      </c>
      <c r="C231" s="84" t="s">
        <v>48</v>
      </c>
      <c r="D231" s="84" t="s">
        <v>31</v>
      </c>
      <c r="E231" s="112">
        <v>74700000</v>
      </c>
      <c r="F231" s="84">
        <v>207</v>
      </c>
      <c r="G231" s="84" t="s">
        <v>99</v>
      </c>
      <c r="H231" s="84" t="s">
        <v>22</v>
      </c>
      <c r="I231" s="112">
        <v>74700000</v>
      </c>
      <c r="J231" s="116">
        <v>0</v>
      </c>
      <c r="K231" s="84">
        <v>207</v>
      </c>
      <c r="L231" s="84">
        <v>21</v>
      </c>
      <c r="M231" s="84" t="s">
        <v>26</v>
      </c>
      <c r="N231" s="84" t="s">
        <v>513</v>
      </c>
    </row>
    <row r="232" spans="1:14" ht="30" x14ac:dyDescent="0.25">
      <c r="A232" s="92">
        <v>44363</v>
      </c>
      <c r="B232" s="84" t="s">
        <v>514</v>
      </c>
      <c r="C232" s="84" t="s">
        <v>92</v>
      </c>
      <c r="D232" s="84" t="s">
        <v>93</v>
      </c>
      <c r="E232" s="112">
        <v>115500000</v>
      </c>
      <c r="F232" s="84">
        <v>324</v>
      </c>
      <c r="G232" s="84" t="s">
        <v>99</v>
      </c>
      <c r="H232" s="84" t="s">
        <v>22</v>
      </c>
      <c r="I232" s="112">
        <v>115500000</v>
      </c>
      <c r="J232" s="116">
        <v>0</v>
      </c>
      <c r="K232" s="84">
        <v>324</v>
      </c>
      <c r="L232" s="84">
        <v>37</v>
      </c>
      <c r="M232" s="84" t="s">
        <v>26</v>
      </c>
      <c r="N232" s="84" t="s">
        <v>515</v>
      </c>
    </row>
    <row r="233" spans="1:14" ht="30" x14ac:dyDescent="0.25">
      <c r="A233" s="92">
        <v>44358</v>
      </c>
      <c r="B233" s="84" t="s">
        <v>516</v>
      </c>
      <c r="C233" s="84" t="s">
        <v>517</v>
      </c>
      <c r="D233" s="84" t="s">
        <v>46</v>
      </c>
      <c r="E233" s="112">
        <v>6900000</v>
      </c>
      <c r="F233" s="84">
        <v>170</v>
      </c>
      <c r="G233" s="84" t="s">
        <v>21</v>
      </c>
      <c r="H233" s="84" t="s">
        <v>22</v>
      </c>
      <c r="I233" s="112">
        <v>0</v>
      </c>
      <c r="J233" s="116">
        <v>6900000</v>
      </c>
      <c r="K233" s="84">
        <v>145</v>
      </c>
      <c r="L233" s="84">
        <v>18</v>
      </c>
      <c r="M233" s="84" t="s">
        <v>192</v>
      </c>
      <c r="N233" s="84" t="s">
        <v>518</v>
      </c>
    </row>
    <row r="234" spans="1:14" ht="30" x14ac:dyDescent="0.25">
      <c r="A234" s="97">
        <v>44357</v>
      </c>
      <c r="B234" s="85" t="s">
        <v>519</v>
      </c>
      <c r="C234" s="85" t="s">
        <v>520</v>
      </c>
      <c r="D234" s="85" t="s">
        <v>55</v>
      </c>
      <c r="E234" s="112">
        <v>900000</v>
      </c>
      <c r="F234" s="85">
        <v>6</v>
      </c>
      <c r="G234" s="84" t="s">
        <v>130</v>
      </c>
      <c r="H234" s="84" t="s">
        <v>22</v>
      </c>
      <c r="I234" s="112">
        <v>0</v>
      </c>
      <c r="J234" s="116">
        <v>900000</v>
      </c>
      <c r="K234" s="84">
        <v>6</v>
      </c>
      <c r="L234" s="84">
        <v>0</v>
      </c>
      <c r="M234" s="84" t="s">
        <v>86</v>
      </c>
      <c r="N234" s="84" t="s">
        <v>521</v>
      </c>
    </row>
    <row r="235" spans="1:14" ht="30" x14ac:dyDescent="0.25">
      <c r="A235" s="92">
        <v>44354</v>
      </c>
      <c r="B235" s="84" t="s">
        <v>522</v>
      </c>
      <c r="C235" s="84" t="s">
        <v>523</v>
      </c>
      <c r="D235" s="84" t="s">
        <v>64</v>
      </c>
      <c r="E235" s="112">
        <v>18400000</v>
      </c>
      <c r="F235" s="84">
        <v>64</v>
      </c>
      <c r="G235" s="84" t="s">
        <v>99</v>
      </c>
      <c r="H235" s="84" t="s">
        <v>22</v>
      </c>
      <c r="I235" s="112">
        <v>18400000</v>
      </c>
      <c r="J235" s="116">
        <v>0</v>
      </c>
      <c r="K235" s="84">
        <v>64</v>
      </c>
      <c r="L235" s="84">
        <v>7</v>
      </c>
      <c r="M235" s="84" t="s">
        <v>26</v>
      </c>
      <c r="N235" s="84" t="s">
        <v>524</v>
      </c>
    </row>
    <row r="236" spans="1:14" ht="30" x14ac:dyDescent="0.25">
      <c r="A236" s="92">
        <v>44351</v>
      </c>
      <c r="B236" s="84" t="s">
        <v>525</v>
      </c>
      <c r="C236" s="84" t="s">
        <v>48</v>
      </c>
      <c r="D236" s="84" t="s">
        <v>31</v>
      </c>
      <c r="E236" s="112">
        <v>7645112</v>
      </c>
      <c r="F236" s="84">
        <v>51</v>
      </c>
      <c r="G236" s="84" t="s">
        <v>21</v>
      </c>
      <c r="H236" s="84" t="s">
        <v>22</v>
      </c>
      <c r="I236" s="112">
        <v>6797612</v>
      </c>
      <c r="J236" s="116">
        <v>847500</v>
      </c>
      <c r="K236" s="84">
        <v>51</v>
      </c>
      <c r="L236" s="84">
        <v>11</v>
      </c>
      <c r="M236" s="84" t="s">
        <v>23</v>
      </c>
      <c r="N236" s="84" t="s">
        <v>195</v>
      </c>
    </row>
    <row r="237" spans="1:14" ht="30" x14ac:dyDescent="0.25">
      <c r="A237" s="92">
        <v>44351</v>
      </c>
      <c r="B237" s="84" t="s">
        <v>526</v>
      </c>
      <c r="C237" s="84" t="s">
        <v>107</v>
      </c>
      <c r="D237" s="84" t="s">
        <v>64</v>
      </c>
      <c r="E237" s="112">
        <v>14060700</v>
      </c>
      <c r="F237" s="84">
        <v>51</v>
      </c>
      <c r="G237" s="84" t="s">
        <v>130</v>
      </c>
      <c r="H237" s="84" t="s">
        <v>22</v>
      </c>
      <c r="I237" s="112">
        <v>0</v>
      </c>
      <c r="J237" s="116">
        <v>14060700</v>
      </c>
      <c r="K237" s="84">
        <v>51</v>
      </c>
      <c r="L237" s="84">
        <v>0</v>
      </c>
      <c r="M237" s="84" t="s">
        <v>6</v>
      </c>
      <c r="N237" s="84" t="s">
        <v>229</v>
      </c>
    </row>
    <row r="238" spans="1:14" ht="30" x14ac:dyDescent="0.25">
      <c r="A238" s="92">
        <v>44350</v>
      </c>
      <c r="B238" s="84" t="s">
        <v>527</v>
      </c>
      <c r="C238" s="84" t="s">
        <v>54</v>
      </c>
      <c r="D238" s="84" t="s">
        <v>55</v>
      </c>
      <c r="E238" s="112">
        <v>20135027</v>
      </c>
      <c r="F238" s="84">
        <v>123</v>
      </c>
      <c r="G238" s="84" t="s">
        <v>21</v>
      </c>
      <c r="H238" s="84" t="s">
        <v>22</v>
      </c>
      <c r="I238" s="112">
        <v>20135027</v>
      </c>
      <c r="J238" s="116">
        <v>0</v>
      </c>
      <c r="K238" s="84">
        <v>37</v>
      </c>
      <c r="L238" s="84">
        <v>26</v>
      </c>
      <c r="M238" s="84" t="s">
        <v>23</v>
      </c>
      <c r="N238" s="84" t="s">
        <v>528</v>
      </c>
    </row>
    <row r="239" spans="1:14" ht="30" x14ac:dyDescent="0.25">
      <c r="A239" s="92">
        <v>44349</v>
      </c>
      <c r="B239" s="84" t="s">
        <v>529</v>
      </c>
      <c r="C239" s="84" t="s">
        <v>530</v>
      </c>
      <c r="D239" s="84" t="s">
        <v>55</v>
      </c>
      <c r="E239" s="112">
        <v>24630000</v>
      </c>
      <c r="F239" s="84">
        <v>84</v>
      </c>
      <c r="G239" s="84" t="s">
        <v>99</v>
      </c>
      <c r="H239" s="84" t="s">
        <v>22</v>
      </c>
      <c r="I239" s="112">
        <v>24630000</v>
      </c>
      <c r="J239" s="116">
        <v>0</v>
      </c>
      <c r="K239" s="84">
        <v>84</v>
      </c>
      <c r="L239" s="84">
        <v>13</v>
      </c>
      <c r="M239" s="84" t="s">
        <v>26</v>
      </c>
      <c r="N239" s="84" t="s">
        <v>531</v>
      </c>
    </row>
    <row r="240" spans="1:14" ht="30" x14ac:dyDescent="0.25">
      <c r="A240" s="92">
        <v>44347</v>
      </c>
      <c r="B240" s="84" t="s">
        <v>532</v>
      </c>
      <c r="C240" s="84" t="s">
        <v>533</v>
      </c>
      <c r="D240" s="84" t="s">
        <v>141</v>
      </c>
      <c r="E240" s="112">
        <v>18855021</v>
      </c>
      <c r="F240" s="84">
        <v>19</v>
      </c>
      <c r="G240" s="84" t="s">
        <v>21</v>
      </c>
      <c r="H240" s="84" t="s">
        <v>22</v>
      </c>
      <c r="I240" s="112">
        <v>0</v>
      </c>
      <c r="J240" s="116">
        <v>18855021</v>
      </c>
      <c r="K240" s="84">
        <v>19</v>
      </c>
      <c r="L240" s="84">
        <v>0</v>
      </c>
      <c r="M240" s="84" t="s">
        <v>86</v>
      </c>
      <c r="N240" s="84" t="s">
        <v>534</v>
      </c>
    </row>
    <row r="241" spans="1:14" ht="30" x14ac:dyDescent="0.25">
      <c r="A241" s="92">
        <v>44344</v>
      </c>
      <c r="B241" s="84" t="s">
        <v>535</v>
      </c>
      <c r="C241" s="84" t="s">
        <v>536</v>
      </c>
      <c r="D241" s="84" t="s">
        <v>93</v>
      </c>
      <c r="E241" s="112">
        <v>44600000</v>
      </c>
      <c r="F241" s="84">
        <v>148</v>
      </c>
      <c r="G241" s="84" t="s">
        <v>99</v>
      </c>
      <c r="H241" s="84" t="s">
        <v>22</v>
      </c>
      <c r="I241" s="112">
        <v>44600000</v>
      </c>
      <c r="J241" s="116">
        <v>0</v>
      </c>
      <c r="K241" s="84">
        <v>148</v>
      </c>
      <c r="L241" s="84">
        <v>24</v>
      </c>
      <c r="M241" s="84" t="s">
        <v>26</v>
      </c>
      <c r="N241" s="84" t="s">
        <v>537</v>
      </c>
    </row>
    <row r="242" spans="1:14" ht="30" x14ac:dyDescent="0.25">
      <c r="A242" s="92">
        <v>44344</v>
      </c>
      <c r="B242" s="84" t="s">
        <v>538</v>
      </c>
      <c r="C242" s="84" t="s">
        <v>163</v>
      </c>
      <c r="D242" s="84" t="s">
        <v>64</v>
      </c>
      <c r="E242" s="112">
        <v>25950000</v>
      </c>
      <c r="F242" s="84">
        <v>94</v>
      </c>
      <c r="G242" s="84" t="s">
        <v>99</v>
      </c>
      <c r="H242" s="84" t="s">
        <v>22</v>
      </c>
      <c r="I242" s="112">
        <v>25950000</v>
      </c>
      <c r="J242" s="116">
        <v>0</v>
      </c>
      <c r="K242" s="84">
        <v>86</v>
      </c>
      <c r="L242" s="84">
        <v>27</v>
      </c>
      <c r="M242" s="84" t="s">
        <v>26</v>
      </c>
      <c r="N242" s="84" t="s">
        <v>539</v>
      </c>
    </row>
    <row r="243" spans="1:14" ht="30" x14ac:dyDescent="0.25">
      <c r="A243" s="92">
        <v>44343</v>
      </c>
      <c r="B243" s="84" t="s">
        <v>540</v>
      </c>
      <c r="C243" s="84" t="s">
        <v>72</v>
      </c>
      <c r="D243" s="84" t="s">
        <v>64</v>
      </c>
      <c r="E243" s="112">
        <v>23000000</v>
      </c>
      <c r="F243" s="84">
        <v>103</v>
      </c>
      <c r="G243" s="84" t="s">
        <v>99</v>
      </c>
      <c r="H243" s="84" t="s">
        <v>22</v>
      </c>
      <c r="I243" s="112">
        <v>23000000</v>
      </c>
      <c r="J243" s="116">
        <v>0</v>
      </c>
      <c r="K243" s="84">
        <v>103</v>
      </c>
      <c r="L243" s="84">
        <v>15</v>
      </c>
      <c r="M243" s="84" t="s">
        <v>26</v>
      </c>
      <c r="N243" s="84" t="s">
        <v>540</v>
      </c>
    </row>
    <row r="244" spans="1:14" ht="30" x14ac:dyDescent="0.25">
      <c r="A244" s="92">
        <v>44341</v>
      </c>
      <c r="B244" s="88" t="s">
        <v>541</v>
      </c>
      <c r="C244" s="84" t="s">
        <v>542</v>
      </c>
      <c r="D244" s="84" t="s">
        <v>64</v>
      </c>
      <c r="E244" s="112">
        <v>25275000</v>
      </c>
      <c r="F244" s="84">
        <v>99</v>
      </c>
      <c r="G244" s="84" t="s">
        <v>99</v>
      </c>
      <c r="H244" s="84" t="s">
        <v>22</v>
      </c>
      <c r="I244" s="112">
        <v>25275000</v>
      </c>
      <c r="J244" s="116">
        <v>0</v>
      </c>
      <c r="K244" s="84">
        <v>99</v>
      </c>
      <c r="L244" s="84">
        <v>10</v>
      </c>
      <c r="M244" s="84" t="s">
        <v>26</v>
      </c>
      <c r="N244" s="84" t="s">
        <v>543</v>
      </c>
    </row>
    <row r="245" spans="1:14" ht="30" x14ac:dyDescent="0.25">
      <c r="A245" s="92">
        <v>44341</v>
      </c>
      <c r="B245" s="84" t="s">
        <v>544</v>
      </c>
      <c r="C245" s="84" t="s">
        <v>545</v>
      </c>
      <c r="D245" s="84" t="s">
        <v>55</v>
      </c>
      <c r="E245" s="112">
        <v>20690000</v>
      </c>
      <c r="F245" s="84">
        <v>80</v>
      </c>
      <c r="G245" s="84" t="s">
        <v>99</v>
      </c>
      <c r="H245" s="84" t="s">
        <v>22</v>
      </c>
      <c r="I245" s="112">
        <v>20690000</v>
      </c>
      <c r="J245" s="116">
        <v>0</v>
      </c>
      <c r="K245" s="84">
        <v>80</v>
      </c>
      <c r="L245" s="84">
        <v>8</v>
      </c>
      <c r="M245" s="84" t="s">
        <v>26</v>
      </c>
      <c r="N245" s="84" t="s">
        <v>546</v>
      </c>
    </row>
    <row r="246" spans="1:14" ht="30" x14ac:dyDescent="0.25">
      <c r="A246" s="92">
        <v>44337</v>
      </c>
      <c r="B246" s="84" t="s">
        <v>547</v>
      </c>
      <c r="C246" s="84" t="s">
        <v>548</v>
      </c>
      <c r="D246" s="84" t="s">
        <v>46</v>
      </c>
      <c r="E246" s="112">
        <v>4016683</v>
      </c>
      <c r="F246" s="84">
        <v>32</v>
      </c>
      <c r="G246" s="84" t="s">
        <v>130</v>
      </c>
      <c r="H246" s="84" t="s">
        <v>22</v>
      </c>
      <c r="I246" s="112">
        <v>0</v>
      </c>
      <c r="J246" s="116">
        <v>4016683</v>
      </c>
      <c r="K246" s="84">
        <v>32</v>
      </c>
      <c r="L246" s="84">
        <v>0</v>
      </c>
      <c r="M246" s="84" t="s">
        <v>86</v>
      </c>
      <c r="N246" s="84" t="s">
        <v>549</v>
      </c>
    </row>
    <row r="247" spans="1:14" ht="30" x14ac:dyDescent="0.25">
      <c r="A247" s="92">
        <v>44337</v>
      </c>
      <c r="B247" s="84" t="s">
        <v>550</v>
      </c>
      <c r="C247" s="84" t="s">
        <v>107</v>
      </c>
      <c r="D247" s="84" t="s">
        <v>64</v>
      </c>
      <c r="E247" s="112">
        <v>42000000</v>
      </c>
      <c r="F247" s="84">
        <v>186</v>
      </c>
      <c r="G247" s="84" t="s">
        <v>99</v>
      </c>
      <c r="H247" s="84" t="s">
        <v>22</v>
      </c>
      <c r="I247" s="112">
        <v>42000000</v>
      </c>
      <c r="J247" s="116">
        <v>0</v>
      </c>
      <c r="K247" s="84">
        <v>186</v>
      </c>
      <c r="L247" s="84">
        <v>27</v>
      </c>
      <c r="M247" s="84" t="s">
        <v>23</v>
      </c>
      <c r="N247" s="84" t="s">
        <v>550</v>
      </c>
    </row>
    <row r="248" spans="1:14" ht="30" x14ac:dyDescent="0.25">
      <c r="A248" s="92">
        <v>44336</v>
      </c>
      <c r="B248" s="84" t="s">
        <v>551</v>
      </c>
      <c r="C248" s="84" t="s">
        <v>273</v>
      </c>
      <c r="D248" s="84" t="s">
        <v>31</v>
      </c>
      <c r="E248" s="112">
        <v>46500000</v>
      </c>
      <c r="F248" s="84">
        <v>248</v>
      </c>
      <c r="G248" s="84" t="s">
        <v>99</v>
      </c>
      <c r="H248" s="84" t="s">
        <v>22</v>
      </c>
      <c r="I248" s="112">
        <v>46500000</v>
      </c>
      <c r="J248" s="116">
        <v>0</v>
      </c>
      <c r="K248" s="84">
        <v>248</v>
      </c>
      <c r="L248" s="84">
        <v>25</v>
      </c>
      <c r="M248" s="84" t="s">
        <v>23</v>
      </c>
      <c r="N248" s="84" t="s">
        <v>552</v>
      </c>
    </row>
    <row r="249" spans="1:14" ht="30" x14ac:dyDescent="0.25">
      <c r="A249" s="97">
        <v>44334</v>
      </c>
      <c r="B249" s="85" t="s">
        <v>553</v>
      </c>
      <c r="C249" s="85" t="s">
        <v>554</v>
      </c>
      <c r="D249" s="85" t="s">
        <v>68</v>
      </c>
      <c r="E249" s="112">
        <v>3868543</v>
      </c>
      <c r="F249" s="85">
        <v>18</v>
      </c>
      <c r="G249" s="84" t="s">
        <v>130</v>
      </c>
      <c r="H249" s="84" t="s">
        <v>22</v>
      </c>
      <c r="I249" s="112">
        <v>0</v>
      </c>
      <c r="J249" s="116">
        <v>3868543</v>
      </c>
      <c r="K249" s="84">
        <v>18</v>
      </c>
      <c r="L249" s="84">
        <v>0</v>
      </c>
      <c r="M249" s="84" t="s">
        <v>86</v>
      </c>
      <c r="N249" s="84" t="s">
        <v>555</v>
      </c>
    </row>
    <row r="250" spans="1:14" ht="30" x14ac:dyDescent="0.25">
      <c r="A250" s="97">
        <v>44334</v>
      </c>
      <c r="B250" s="85" t="s">
        <v>556</v>
      </c>
      <c r="C250" s="85" t="s">
        <v>557</v>
      </c>
      <c r="D250" s="85" t="s">
        <v>68</v>
      </c>
      <c r="E250" s="112">
        <v>2493864</v>
      </c>
      <c r="F250" s="85">
        <v>10</v>
      </c>
      <c r="G250" s="84" t="s">
        <v>130</v>
      </c>
      <c r="H250" s="84" t="s">
        <v>22</v>
      </c>
      <c r="I250" s="112">
        <v>0</v>
      </c>
      <c r="J250" s="116">
        <v>2493864</v>
      </c>
      <c r="K250" s="84">
        <v>10</v>
      </c>
      <c r="L250" s="84">
        <v>10</v>
      </c>
      <c r="M250" s="84" t="s">
        <v>86</v>
      </c>
      <c r="N250" s="84" t="s">
        <v>558</v>
      </c>
    </row>
    <row r="251" spans="1:14" ht="30" x14ac:dyDescent="0.25">
      <c r="A251" s="92">
        <v>44334</v>
      </c>
      <c r="B251" s="84" t="s">
        <v>162</v>
      </c>
      <c r="C251" s="84" t="s">
        <v>559</v>
      </c>
      <c r="D251" s="84" t="s">
        <v>68</v>
      </c>
      <c r="E251" s="112">
        <v>350000</v>
      </c>
      <c r="F251" s="84">
        <v>6</v>
      </c>
      <c r="G251" s="84" t="s">
        <v>130</v>
      </c>
      <c r="H251" s="84" t="s">
        <v>22</v>
      </c>
      <c r="I251" s="112">
        <v>0</v>
      </c>
      <c r="J251" s="116">
        <v>350000</v>
      </c>
      <c r="K251" s="84">
        <v>6</v>
      </c>
      <c r="L251" s="84">
        <v>0</v>
      </c>
      <c r="M251" s="84" t="s">
        <v>86</v>
      </c>
      <c r="N251" s="84" t="s">
        <v>560</v>
      </c>
    </row>
    <row r="252" spans="1:14" ht="30" x14ac:dyDescent="0.25">
      <c r="A252" s="92">
        <v>44334</v>
      </c>
      <c r="B252" s="84" t="s">
        <v>561</v>
      </c>
      <c r="C252" s="84" t="s">
        <v>562</v>
      </c>
      <c r="D252" s="84" t="s">
        <v>68</v>
      </c>
      <c r="E252" s="112">
        <v>3929615</v>
      </c>
      <c r="F252" s="84">
        <v>28</v>
      </c>
      <c r="G252" s="84" t="s">
        <v>130</v>
      </c>
      <c r="H252" s="84" t="s">
        <v>22</v>
      </c>
      <c r="I252" s="112">
        <v>0</v>
      </c>
      <c r="J252" s="116">
        <v>3929615</v>
      </c>
      <c r="K252" s="84">
        <v>28</v>
      </c>
      <c r="L252" s="84">
        <v>0</v>
      </c>
      <c r="M252" s="84" t="s">
        <v>86</v>
      </c>
      <c r="N252" s="84" t="s">
        <v>563</v>
      </c>
    </row>
    <row r="253" spans="1:14" ht="30" x14ac:dyDescent="0.25">
      <c r="A253" s="92">
        <v>44334</v>
      </c>
      <c r="B253" s="84" t="s">
        <v>564</v>
      </c>
      <c r="C253" s="84" t="s">
        <v>565</v>
      </c>
      <c r="D253" s="84" t="s">
        <v>68</v>
      </c>
      <c r="E253" s="112">
        <v>2771507</v>
      </c>
      <c r="F253" s="84">
        <v>8</v>
      </c>
      <c r="G253" s="84" t="s">
        <v>130</v>
      </c>
      <c r="H253" s="84" t="s">
        <v>22</v>
      </c>
      <c r="I253" s="112">
        <v>0</v>
      </c>
      <c r="J253" s="116">
        <v>2771507</v>
      </c>
      <c r="K253" s="84">
        <v>8</v>
      </c>
      <c r="L253" s="84">
        <v>8</v>
      </c>
      <c r="M253" s="84" t="s">
        <v>86</v>
      </c>
      <c r="N253" s="84" t="s">
        <v>566</v>
      </c>
    </row>
    <row r="254" spans="1:14" ht="30" x14ac:dyDescent="0.25">
      <c r="A254" s="92">
        <v>44334</v>
      </c>
      <c r="B254" s="84" t="s">
        <v>567</v>
      </c>
      <c r="C254" s="84" t="s">
        <v>67</v>
      </c>
      <c r="D254" s="84" t="s">
        <v>68</v>
      </c>
      <c r="E254" s="112">
        <v>2216300</v>
      </c>
      <c r="F254" s="84">
        <v>10</v>
      </c>
      <c r="G254" s="84" t="s">
        <v>130</v>
      </c>
      <c r="H254" s="84" t="s">
        <v>22</v>
      </c>
      <c r="I254" s="112">
        <v>0</v>
      </c>
      <c r="J254" s="116">
        <v>2216300</v>
      </c>
      <c r="K254" s="84">
        <v>10</v>
      </c>
      <c r="L254" s="84">
        <v>0</v>
      </c>
      <c r="M254" s="84" t="s">
        <v>86</v>
      </c>
      <c r="N254" s="84" t="s">
        <v>568</v>
      </c>
    </row>
    <row r="255" spans="1:14" ht="30" x14ac:dyDescent="0.25">
      <c r="A255" s="97">
        <v>44330</v>
      </c>
      <c r="B255" s="85" t="s">
        <v>569</v>
      </c>
      <c r="C255" s="85" t="s">
        <v>570</v>
      </c>
      <c r="D255" s="85" t="s">
        <v>46</v>
      </c>
      <c r="E255" s="112">
        <v>1610698</v>
      </c>
      <c r="F255" s="85">
        <v>6</v>
      </c>
      <c r="G255" s="84" t="s">
        <v>130</v>
      </c>
      <c r="H255" s="84" t="s">
        <v>22</v>
      </c>
      <c r="I255" s="112">
        <v>0</v>
      </c>
      <c r="J255" s="116">
        <v>1610698</v>
      </c>
      <c r="K255" s="84">
        <v>6</v>
      </c>
      <c r="L255" s="84">
        <v>0</v>
      </c>
      <c r="M255" s="84" t="s">
        <v>86</v>
      </c>
      <c r="N255" s="84" t="s">
        <v>571</v>
      </c>
    </row>
    <row r="256" spans="1:14" ht="30" x14ac:dyDescent="0.25">
      <c r="A256" s="97">
        <v>44330</v>
      </c>
      <c r="B256" s="85" t="s">
        <v>572</v>
      </c>
      <c r="C256" s="85" t="s">
        <v>573</v>
      </c>
      <c r="D256" s="85" t="s">
        <v>46</v>
      </c>
      <c r="E256" s="112">
        <v>3344102</v>
      </c>
      <c r="F256" s="85">
        <v>8</v>
      </c>
      <c r="G256" s="84" t="s">
        <v>130</v>
      </c>
      <c r="H256" s="84" t="s">
        <v>22</v>
      </c>
      <c r="I256" s="112">
        <v>0</v>
      </c>
      <c r="J256" s="116">
        <v>3344102</v>
      </c>
      <c r="K256" s="84">
        <v>8</v>
      </c>
      <c r="L256" s="84">
        <v>0</v>
      </c>
      <c r="M256" s="84" t="s">
        <v>86</v>
      </c>
      <c r="N256" s="84" t="s">
        <v>574</v>
      </c>
    </row>
    <row r="257" spans="1:14" ht="30" x14ac:dyDescent="0.25">
      <c r="A257" s="92">
        <v>44330</v>
      </c>
      <c r="B257" s="84" t="s">
        <v>575</v>
      </c>
      <c r="C257" s="84" t="s">
        <v>576</v>
      </c>
      <c r="D257" s="84" t="s">
        <v>46</v>
      </c>
      <c r="E257" s="112">
        <v>3301260</v>
      </c>
      <c r="F257" s="84">
        <v>8</v>
      </c>
      <c r="G257" s="84" t="s">
        <v>130</v>
      </c>
      <c r="H257" s="84" t="s">
        <v>22</v>
      </c>
      <c r="I257" s="112">
        <v>0</v>
      </c>
      <c r="J257" s="116">
        <v>3301260</v>
      </c>
      <c r="K257" s="84">
        <v>8</v>
      </c>
      <c r="L257" s="84">
        <v>0</v>
      </c>
      <c r="M257" s="84" t="s">
        <v>86</v>
      </c>
      <c r="N257" s="84" t="s">
        <v>577</v>
      </c>
    </row>
    <row r="258" spans="1:14" ht="30" x14ac:dyDescent="0.25">
      <c r="A258" s="92">
        <v>44330</v>
      </c>
      <c r="B258" s="84" t="s">
        <v>578</v>
      </c>
      <c r="C258" s="84" t="s">
        <v>579</v>
      </c>
      <c r="D258" s="84" t="s">
        <v>46</v>
      </c>
      <c r="E258" s="112">
        <v>3622138</v>
      </c>
      <c r="F258" s="84">
        <v>11</v>
      </c>
      <c r="G258" s="84" t="s">
        <v>130</v>
      </c>
      <c r="H258" s="84" t="s">
        <v>22</v>
      </c>
      <c r="I258" s="112">
        <v>0</v>
      </c>
      <c r="J258" s="116">
        <v>3622138</v>
      </c>
      <c r="K258" s="84">
        <v>11</v>
      </c>
      <c r="L258" s="84">
        <v>0</v>
      </c>
      <c r="M258" s="84" t="s">
        <v>86</v>
      </c>
      <c r="N258" s="84" t="s">
        <v>580</v>
      </c>
    </row>
    <row r="259" spans="1:14" ht="30" x14ac:dyDescent="0.25">
      <c r="A259" s="97">
        <v>44329</v>
      </c>
      <c r="B259" s="84" t="s">
        <v>581</v>
      </c>
      <c r="C259" s="85" t="s">
        <v>582</v>
      </c>
      <c r="D259" s="85" t="s">
        <v>93</v>
      </c>
      <c r="E259" s="112">
        <v>2725360</v>
      </c>
      <c r="F259" s="85">
        <v>20</v>
      </c>
      <c r="G259" s="84" t="s">
        <v>130</v>
      </c>
      <c r="H259" s="84" t="s">
        <v>22</v>
      </c>
      <c r="I259" s="112">
        <v>0</v>
      </c>
      <c r="J259" s="116">
        <v>2725360</v>
      </c>
      <c r="K259" s="84">
        <v>20</v>
      </c>
      <c r="L259" s="84">
        <v>0</v>
      </c>
      <c r="M259" s="84" t="s">
        <v>86</v>
      </c>
      <c r="N259" s="84" t="s">
        <v>583</v>
      </c>
    </row>
    <row r="260" spans="1:14" ht="30" x14ac:dyDescent="0.25">
      <c r="A260" s="92">
        <v>44327</v>
      </c>
      <c r="B260" s="84" t="s">
        <v>584</v>
      </c>
      <c r="C260" s="84" t="s">
        <v>54</v>
      </c>
      <c r="D260" s="84" t="s">
        <v>55</v>
      </c>
      <c r="E260" s="112">
        <v>2011117</v>
      </c>
      <c r="F260" s="84">
        <v>10</v>
      </c>
      <c r="G260" s="84" t="s">
        <v>130</v>
      </c>
      <c r="H260" s="84" t="s">
        <v>22</v>
      </c>
      <c r="I260" s="112">
        <v>0</v>
      </c>
      <c r="J260" s="116">
        <v>2011117</v>
      </c>
      <c r="K260" s="84">
        <v>10</v>
      </c>
      <c r="L260" s="84">
        <v>0</v>
      </c>
      <c r="M260" s="84" t="s">
        <v>6</v>
      </c>
      <c r="N260" s="84" t="s">
        <v>161</v>
      </c>
    </row>
    <row r="261" spans="1:14" ht="30" x14ac:dyDescent="0.25">
      <c r="A261" s="92">
        <v>44326</v>
      </c>
      <c r="B261" s="84" t="s">
        <v>585</v>
      </c>
      <c r="C261" s="84" t="s">
        <v>171</v>
      </c>
      <c r="D261" s="84" t="s">
        <v>46</v>
      </c>
      <c r="E261" s="112">
        <v>6375000</v>
      </c>
      <c r="F261" s="84">
        <v>23</v>
      </c>
      <c r="G261" s="84" t="s">
        <v>99</v>
      </c>
      <c r="H261" s="84" t="s">
        <v>22</v>
      </c>
      <c r="I261" s="112">
        <v>6375000</v>
      </c>
      <c r="J261" s="116">
        <v>0</v>
      </c>
      <c r="K261" s="84">
        <v>23</v>
      </c>
      <c r="L261" s="84">
        <v>3</v>
      </c>
      <c r="M261" s="84" t="s">
        <v>86</v>
      </c>
      <c r="N261" s="84" t="s">
        <v>586</v>
      </c>
    </row>
    <row r="262" spans="1:14" x14ac:dyDescent="0.25">
      <c r="A262" s="92">
        <v>44320</v>
      </c>
      <c r="B262" s="84" t="s">
        <v>587</v>
      </c>
      <c r="C262" s="84" t="s">
        <v>465</v>
      </c>
      <c r="D262" s="84" t="s">
        <v>55</v>
      </c>
      <c r="E262" s="112">
        <v>2600000</v>
      </c>
      <c r="F262" s="84">
        <v>1500</v>
      </c>
      <c r="G262" s="84" t="s">
        <v>444</v>
      </c>
      <c r="H262" s="84" t="s">
        <v>22</v>
      </c>
      <c r="I262" s="112">
        <v>30000000</v>
      </c>
      <c r="J262" s="116">
        <v>0</v>
      </c>
      <c r="K262" s="84">
        <v>1500</v>
      </c>
      <c r="L262" s="84">
        <v>150</v>
      </c>
      <c r="M262" s="84" t="s">
        <v>26</v>
      </c>
      <c r="N262" s="84" t="s">
        <v>588</v>
      </c>
    </row>
    <row r="263" spans="1:14" ht="30" x14ac:dyDescent="0.25">
      <c r="A263" s="92">
        <v>44320</v>
      </c>
      <c r="B263" s="84" t="s">
        <v>130</v>
      </c>
      <c r="C263" s="84" t="s">
        <v>589</v>
      </c>
      <c r="D263" s="84" t="s">
        <v>46</v>
      </c>
      <c r="E263" s="112">
        <v>2957500</v>
      </c>
      <c r="F263" s="84">
        <v>10</v>
      </c>
      <c r="G263" s="84" t="s">
        <v>130</v>
      </c>
      <c r="H263" s="84" t="s">
        <v>22</v>
      </c>
      <c r="I263" s="112">
        <v>0</v>
      </c>
      <c r="J263" s="116">
        <f>Table1[[#This Row],[Financement total de la SCHL]]</f>
        <v>2957500</v>
      </c>
      <c r="K263" s="84">
        <v>10</v>
      </c>
      <c r="L263" s="84">
        <v>0</v>
      </c>
      <c r="M263" s="84" t="s">
        <v>86</v>
      </c>
      <c r="N263" s="84" t="s">
        <v>590</v>
      </c>
    </row>
    <row r="264" spans="1:14" ht="30" x14ac:dyDescent="0.25">
      <c r="A264" s="92">
        <v>44320</v>
      </c>
      <c r="B264" s="84" t="s">
        <v>591</v>
      </c>
      <c r="C264" s="84" t="s">
        <v>592</v>
      </c>
      <c r="D264" s="84" t="s">
        <v>46</v>
      </c>
      <c r="E264" s="112">
        <v>3526783</v>
      </c>
      <c r="F264" s="84">
        <v>10</v>
      </c>
      <c r="G264" s="84" t="s">
        <v>130</v>
      </c>
      <c r="H264" s="84" t="s">
        <v>22</v>
      </c>
      <c r="I264" s="112">
        <v>0</v>
      </c>
      <c r="J264" s="116">
        <v>3526783</v>
      </c>
      <c r="K264" s="84">
        <v>10</v>
      </c>
      <c r="L264" s="84">
        <v>10</v>
      </c>
      <c r="M264" s="84" t="s">
        <v>86</v>
      </c>
      <c r="N264" s="84" t="s">
        <v>593</v>
      </c>
    </row>
    <row r="265" spans="1:14" ht="30" x14ac:dyDescent="0.25">
      <c r="A265" s="92">
        <v>44320</v>
      </c>
      <c r="B265" s="84" t="s">
        <v>594</v>
      </c>
      <c r="C265" s="84" t="s">
        <v>595</v>
      </c>
      <c r="D265" s="84" t="s">
        <v>46</v>
      </c>
      <c r="E265" s="112">
        <v>4414435</v>
      </c>
      <c r="F265" s="84">
        <v>14</v>
      </c>
      <c r="G265" s="84" t="s">
        <v>130</v>
      </c>
      <c r="H265" s="84" t="s">
        <v>22</v>
      </c>
      <c r="I265" s="112">
        <v>0</v>
      </c>
      <c r="J265" s="116">
        <v>4414435</v>
      </c>
      <c r="K265" s="84">
        <v>14</v>
      </c>
      <c r="L265" s="84">
        <v>0</v>
      </c>
      <c r="M265" s="84" t="s">
        <v>86</v>
      </c>
      <c r="N265" s="84" t="s">
        <v>596</v>
      </c>
    </row>
    <row r="266" spans="1:14" ht="30" x14ac:dyDescent="0.25">
      <c r="A266" s="92">
        <v>44302</v>
      </c>
      <c r="B266" s="84" t="s">
        <v>597</v>
      </c>
      <c r="C266" s="84" t="s">
        <v>404</v>
      </c>
      <c r="D266" s="84" t="s">
        <v>46</v>
      </c>
      <c r="E266" s="112">
        <v>100173200</v>
      </c>
      <c r="F266" s="84">
        <v>324</v>
      </c>
      <c r="G266" s="84" t="s">
        <v>21</v>
      </c>
      <c r="H266" s="84" t="s">
        <v>22</v>
      </c>
      <c r="I266" s="112">
        <v>97502000</v>
      </c>
      <c r="J266" s="116">
        <v>2671200</v>
      </c>
      <c r="K266" s="84">
        <v>101</v>
      </c>
      <c r="L266" s="84">
        <v>92</v>
      </c>
      <c r="M266" s="84" t="s">
        <v>26</v>
      </c>
      <c r="N266" s="84" t="s">
        <v>598</v>
      </c>
    </row>
    <row r="267" spans="1:14" ht="30" x14ac:dyDescent="0.25">
      <c r="A267" s="92">
        <v>44302</v>
      </c>
      <c r="B267" s="84" t="s">
        <v>599</v>
      </c>
      <c r="C267" s="84" t="s">
        <v>171</v>
      </c>
      <c r="D267" s="84" t="s">
        <v>46</v>
      </c>
      <c r="E267" s="112">
        <v>30000000</v>
      </c>
      <c r="F267" s="84">
        <v>68</v>
      </c>
      <c r="G267" s="84" t="s">
        <v>130</v>
      </c>
      <c r="H267" s="84" t="s">
        <v>22</v>
      </c>
      <c r="I267" s="112">
        <v>0</v>
      </c>
      <c r="J267" s="116">
        <v>30000000</v>
      </c>
      <c r="K267" s="84">
        <v>68</v>
      </c>
      <c r="L267" s="84">
        <v>0</v>
      </c>
      <c r="M267" s="84" t="s">
        <v>6</v>
      </c>
      <c r="N267" s="84" t="s">
        <v>407</v>
      </c>
    </row>
    <row r="268" spans="1:14" ht="30" x14ac:dyDescent="0.25">
      <c r="A268" s="97">
        <v>44302</v>
      </c>
      <c r="B268" s="84" t="s">
        <v>600</v>
      </c>
      <c r="C268" s="85" t="s">
        <v>601</v>
      </c>
      <c r="D268" s="85" t="s">
        <v>93</v>
      </c>
      <c r="E268" s="112">
        <v>1020000</v>
      </c>
      <c r="F268" s="85">
        <v>12</v>
      </c>
      <c r="G268" s="84" t="s">
        <v>130</v>
      </c>
      <c r="H268" s="84" t="s">
        <v>22</v>
      </c>
      <c r="I268" s="112">
        <v>0</v>
      </c>
      <c r="J268" s="116">
        <v>1020000</v>
      </c>
      <c r="K268" s="84">
        <v>12</v>
      </c>
      <c r="L268" s="84">
        <v>12</v>
      </c>
      <c r="M268" s="84" t="s">
        <v>86</v>
      </c>
      <c r="N268" s="84" t="s">
        <v>602</v>
      </c>
    </row>
    <row r="269" spans="1:14" ht="30" x14ac:dyDescent="0.25">
      <c r="A269" s="97">
        <v>44302</v>
      </c>
      <c r="B269" s="84" t="s">
        <v>603</v>
      </c>
      <c r="C269" s="85" t="s">
        <v>604</v>
      </c>
      <c r="D269" s="85" t="s">
        <v>64</v>
      </c>
      <c r="E269" s="112">
        <v>6466000</v>
      </c>
      <c r="F269" s="85">
        <v>25</v>
      </c>
      <c r="G269" s="84" t="s">
        <v>130</v>
      </c>
      <c r="H269" s="84" t="s">
        <v>22</v>
      </c>
      <c r="I269" s="112">
        <v>0</v>
      </c>
      <c r="J269" s="116">
        <v>6466000</v>
      </c>
      <c r="K269" s="84">
        <v>25</v>
      </c>
      <c r="L269" s="84">
        <v>0</v>
      </c>
      <c r="M269" s="84" t="s">
        <v>86</v>
      </c>
      <c r="N269" s="84" t="s">
        <v>605</v>
      </c>
    </row>
    <row r="270" spans="1:14" ht="30" x14ac:dyDescent="0.25">
      <c r="A270" s="97">
        <v>44302</v>
      </c>
      <c r="B270" s="84" t="s">
        <v>606</v>
      </c>
      <c r="C270" s="85" t="s">
        <v>607</v>
      </c>
      <c r="D270" s="85" t="s">
        <v>64</v>
      </c>
      <c r="E270" s="112">
        <v>2680707</v>
      </c>
      <c r="F270" s="85">
        <v>10</v>
      </c>
      <c r="G270" s="84" t="s">
        <v>130</v>
      </c>
      <c r="H270" s="84" t="s">
        <v>22</v>
      </c>
      <c r="I270" s="112">
        <v>0</v>
      </c>
      <c r="J270" s="116">
        <v>2680707</v>
      </c>
      <c r="K270" s="84">
        <v>10</v>
      </c>
      <c r="L270" s="84">
        <v>0</v>
      </c>
      <c r="M270" s="84" t="s">
        <v>86</v>
      </c>
      <c r="N270" s="84" t="s">
        <v>608</v>
      </c>
    </row>
    <row r="271" spans="1:14" ht="30" x14ac:dyDescent="0.25">
      <c r="A271" s="97">
        <v>44302</v>
      </c>
      <c r="B271" s="85" t="s">
        <v>609</v>
      </c>
      <c r="C271" s="85" t="s">
        <v>610</v>
      </c>
      <c r="D271" s="85" t="s">
        <v>64</v>
      </c>
      <c r="E271" s="112">
        <v>764048</v>
      </c>
      <c r="F271" s="85">
        <v>5</v>
      </c>
      <c r="G271" s="84" t="s">
        <v>130</v>
      </c>
      <c r="H271" s="84" t="s">
        <v>22</v>
      </c>
      <c r="I271" s="112">
        <v>0</v>
      </c>
      <c r="J271" s="116">
        <v>764048</v>
      </c>
      <c r="K271" s="84">
        <v>5</v>
      </c>
      <c r="L271" s="84">
        <v>0</v>
      </c>
      <c r="M271" s="84" t="s">
        <v>86</v>
      </c>
      <c r="N271" s="84" t="s">
        <v>611</v>
      </c>
    </row>
    <row r="272" spans="1:14" ht="30" x14ac:dyDescent="0.25">
      <c r="A272" s="97">
        <v>44302</v>
      </c>
      <c r="B272" s="85" t="s">
        <v>612</v>
      </c>
      <c r="C272" s="85" t="s">
        <v>613</v>
      </c>
      <c r="D272" s="85" t="s">
        <v>93</v>
      </c>
      <c r="E272" s="112">
        <v>2142937</v>
      </c>
      <c r="F272" s="85">
        <v>12</v>
      </c>
      <c r="G272" s="84" t="s">
        <v>130</v>
      </c>
      <c r="H272" s="84" t="s">
        <v>22</v>
      </c>
      <c r="I272" s="112">
        <v>0</v>
      </c>
      <c r="J272" s="116">
        <v>2142937</v>
      </c>
      <c r="K272" s="84">
        <v>12</v>
      </c>
      <c r="L272" s="84">
        <v>0</v>
      </c>
      <c r="M272" s="84" t="s">
        <v>86</v>
      </c>
      <c r="N272" s="84" t="s">
        <v>614</v>
      </c>
    </row>
    <row r="273" spans="1:14" ht="45" x14ac:dyDescent="0.25">
      <c r="A273" s="92">
        <v>44302</v>
      </c>
      <c r="B273" s="84" t="s">
        <v>615</v>
      </c>
      <c r="C273" s="84" t="s">
        <v>616</v>
      </c>
      <c r="D273" s="84" t="s">
        <v>64</v>
      </c>
      <c r="E273" s="112">
        <v>3062820</v>
      </c>
      <c r="F273" s="84">
        <v>15</v>
      </c>
      <c r="G273" s="84" t="s">
        <v>130</v>
      </c>
      <c r="H273" s="84" t="s">
        <v>22</v>
      </c>
      <c r="I273" s="112">
        <v>0</v>
      </c>
      <c r="J273" s="116">
        <v>3062820</v>
      </c>
      <c r="K273" s="84">
        <v>15</v>
      </c>
      <c r="L273" s="84">
        <v>0</v>
      </c>
      <c r="M273" s="84" t="s">
        <v>86</v>
      </c>
      <c r="N273" s="84" t="s">
        <v>617</v>
      </c>
    </row>
    <row r="274" spans="1:14" ht="30" x14ac:dyDescent="0.25">
      <c r="A274" s="92">
        <v>44302</v>
      </c>
      <c r="B274" s="84" t="s">
        <v>618</v>
      </c>
      <c r="C274" s="84" t="s">
        <v>619</v>
      </c>
      <c r="D274" s="84" t="s">
        <v>64</v>
      </c>
      <c r="E274" s="112">
        <v>3851203</v>
      </c>
      <c r="F274" s="84">
        <v>10</v>
      </c>
      <c r="G274" s="84" t="s">
        <v>130</v>
      </c>
      <c r="H274" s="84" t="s">
        <v>22</v>
      </c>
      <c r="I274" s="112">
        <v>0</v>
      </c>
      <c r="J274" s="116">
        <v>3851203</v>
      </c>
      <c r="K274" s="84">
        <v>10</v>
      </c>
      <c r="L274" s="84">
        <v>10</v>
      </c>
      <c r="M274" s="84" t="s">
        <v>86</v>
      </c>
      <c r="N274" s="84" t="s">
        <v>620</v>
      </c>
    </row>
    <row r="275" spans="1:14" ht="30" x14ac:dyDescent="0.25">
      <c r="A275" s="92">
        <v>44302</v>
      </c>
      <c r="B275" s="84" t="s">
        <v>621</v>
      </c>
      <c r="C275" s="84" t="s">
        <v>622</v>
      </c>
      <c r="D275" s="84" t="s">
        <v>64</v>
      </c>
      <c r="E275" s="112">
        <v>600000</v>
      </c>
      <c r="F275" s="84">
        <v>6</v>
      </c>
      <c r="G275" s="84" t="s">
        <v>130</v>
      </c>
      <c r="H275" s="84" t="s">
        <v>22</v>
      </c>
      <c r="I275" s="112">
        <v>0</v>
      </c>
      <c r="J275" s="116">
        <v>600000</v>
      </c>
      <c r="K275" s="84">
        <v>6</v>
      </c>
      <c r="L275" s="84">
        <v>0</v>
      </c>
      <c r="M275" s="84" t="s">
        <v>86</v>
      </c>
      <c r="N275" s="84" t="s">
        <v>623</v>
      </c>
    </row>
    <row r="276" spans="1:14" ht="30" x14ac:dyDescent="0.25">
      <c r="A276" s="92">
        <v>44302</v>
      </c>
      <c r="B276" s="84" t="s">
        <v>624</v>
      </c>
      <c r="C276" s="84" t="s">
        <v>625</v>
      </c>
      <c r="D276" s="84" t="s">
        <v>64</v>
      </c>
      <c r="E276" s="112">
        <v>3735800</v>
      </c>
      <c r="F276" s="84">
        <v>14</v>
      </c>
      <c r="G276" s="84" t="s">
        <v>130</v>
      </c>
      <c r="H276" s="84" t="s">
        <v>22</v>
      </c>
      <c r="I276" s="112">
        <v>0</v>
      </c>
      <c r="J276" s="116">
        <v>3735800</v>
      </c>
      <c r="K276" s="84">
        <v>14</v>
      </c>
      <c r="L276" s="84">
        <v>0</v>
      </c>
      <c r="M276" s="84" t="s">
        <v>86</v>
      </c>
      <c r="N276" s="84" t="s">
        <v>626</v>
      </c>
    </row>
    <row r="277" spans="1:14" ht="30" x14ac:dyDescent="0.25">
      <c r="A277" s="97">
        <v>44301</v>
      </c>
      <c r="B277" s="84" t="s">
        <v>627</v>
      </c>
      <c r="C277" s="85" t="s">
        <v>628</v>
      </c>
      <c r="D277" s="85" t="s">
        <v>254</v>
      </c>
      <c r="E277" s="112">
        <v>3607165</v>
      </c>
      <c r="F277" s="85">
        <v>14</v>
      </c>
      <c r="G277" s="84" t="s">
        <v>130</v>
      </c>
      <c r="H277" s="84" t="s">
        <v>22</v>
      </c>
      <c r="I277" s="112">
        <v>0</v>
      </c>
      <c r="J277" s="116">
        <v>3607165</v>
      </c>
      <c r="K277" s="84">
        <v>14</v>
      </c>
      <c r="L277" s="84">
        <v>0</v>
      </c>
      <c r="M277" s="84" t="s">
        <v>86</v>
      </c>
      <c r="N277" s="84" t="s">
        <v>629</v>
      </c>
    </row>
    <row r="278" spans="1:14" ht="30" x14ac:dyDescent="0.25">
      <c r="A278" s="97">
        <v>44301</v>
      </c>
      <c r="B278" s="84" t="s">
        <v>630</v>
      </c>
      <c r="C278" s="85" t="s">
        <v>631</v>
      </c>
      <c r="D278" s="85" t="s">
        <v>254</v>
      </c>
      <c r="E278" s="112">
        <v>1062175</v>
      </c>
      <c r="F278" s="85">
        <v>10</v>
      </c>
      <c r="G278" s="84" t="s">
        <v>130</v>
      </c>
      <c r="H278" s="84" t="s">
        <v>22</v>
      </c>
      <c r="I278" s="112">
        <v>0</v>
      </c>
      <c r="J278" s="116">
        <v>1062175</v>
      </c>
      <c r="K278" s="84">
        <v>10</v>
      </c>
      <c r="L278" s="84">
        <v>0</v>
      </c>
      <c r="M278" s="84" t="s">
        <v>86</v>
      </c>
      <c r="N278" s="84" t="s">
        <v>632</v>
      </c>
    </row>
    <row r="279" spans="1:14" ht="30" x14ac:dyDescent="0.25">
      <c r="A279" s="97">
        <v>44301</v>
      </c>
      <c r="B279" s="85" t="s">
        <v>633</v>
      </c>
      <c r="C279" s="85" t="s">
        <v>634</v>
      </c>
      <c r="D279" s="85" t="s">
        <v>254</v>
      </c>
      <c r="E279" s="112">
        <v>1430100</v>
      </c>
      <c r="F279" s="85">
        <v>5</v>
      </c>
      <c r="G279" s="84" t="s">
        <v>130</v>
      </c>
      <c r="H279" s="84" t="s">
        <v>22</v>
      </c>
      <c r="I279" s="112">
        <v>0</v>
      </c>
      <c r="J279" s="116">
        <v>1430100</v>
      </c>
      <c r="K279" s="84">
        <v>5</v>
      </c>
      <c r="L279" s="84">
        <v>0</v>
      </c>
      <c r="M279" s="84" t="s">
        <v>86</v>
      </c>
      <c r="N279" s="84" t="s">
        <v>635</v>
      </c>
    </row>
    <row r="280" spans="1:14" ht="30" x14ac:dyDescent="0.25">
      <c r="A280" s="97">
        <v>44301</v>
      </c>
      <c r="B280" s="84" t="s">
        <v>636</v>
      </c>
      <c r="C280" s="85" t="s">
        <v>637</v>
      </c>
      <c r="D280" s="85" t="s">
        <v>254</v>
      </c>
      <c r="E280" s="112">
        <v>1479357</v>
      </c>
      <c r="F280" s="85">
        <v>8</v>
      </c>
      <c r="G280" s="84" t="s">
        <v>130</v>
      </c>
      <c r="H280" s="84" t="s">
        <v>22</v>
      </c>
      <c r="I280" s="112">
        <v>0</v>
      </c>
      <c r="J280" s="116">
        <v>1479357</v>
      </c>
      <c r="K280" s="84">
        <v>8</v>
      </c>
      <c r="L280" s="84">
        <v>0</v>
      </c>
      <c r="M280" s="84" t="s">
        <v>86</v>
      </c>
      <c r="N280" s="84" t="s">
        <v>638</v>
      </c>
    </row>
    <row r="281" spans="1:14" ht="30" x14ac:dyDescent="0.25">
      <c r="A281" s="97">
        <v>44301</v>
      </c>
      <c r="B281" s="84" t="s">
        <v>639</v>
      </c>
      <c r="C281" s="85" t="s">
        <v>640</v>
      </c>
      <c r="D281" s="85" t="s">
        <v>254</v>
      </c>
      <c r="E281" s="112">
        <v>3829663</v>
      </c>
      <c r="F281" s="85">
        <v>15</v>
      </c>
      <c r="G281" s="84" t="s">
        <v>130</v>
      </c>
      <c r="H281" s="84" t="s">
        <v>22</v>
      </c>
      <c r="I281" s="112">
        <v>0</v>
      </c>
      <c r="J281" s="116">
        <v>3829663</v>
      </c>
      <c r="K281" s="84">
        <v>15</v>
      </c>
      <c r="L281" s="84">
        <v>0</v>
      </c>
      <c r="M281" s="84" t="s">
        <v>86</v>
      </c>
      <c r="N281" s="84" t="s">
        <v>641</v>
      </c>
    </row>
    <row r="282" spans="1:14" ht="30" x14ac:dyDescent="0.25">
      <c r="A282" s="92">
        <v>44301</v>
      </c>
      <c r="B282" s="84" t="s">
        <v>642</v>
      </c>
      <c r="C282" s="84" t="s">
        <v>54</v>
      </c>
      <c r="D282" s="84" t="s">
        <v>55</v>
      </c>
      <c r="E282" s="112">
        <v>4579839</v>
      </c>
      <c r="F282" s="84">
        <v>20</v>
      </c>
      <c r="G282" s="84" t="s">
        <v>130</v>
      </c>
      <c r="H282" s="84" t="s">
        <v>22</v>
      </c>
      <c r="I282" s="112">
        <v>0</v>
      </c>
      <c r="J282" s="116">
        <v>4579839</v>
      </c>
      <c r="K282" s="84">
        <v>20</v>
      </c>
      <c r="L282" s="84">
        <v>0</v>
      </c>
      <c r="M282" s="84" t="s">
        <v>6</v>
      </c>
      <c r="N282" s="84" t="s">
        <v>161</v>
      </c>
    </row>
    <row r="283" spans="1:14" ht="30" x14ac:dyDescent="0.25">
      <c r="A283" s="97">
        <v>44301</v>
      </c>
      <c r="B283" s="85" t="s">
        <v>643</v>
      </c>
      <c r="C283" s="85" t="s">
        <v>643</v>
      </c>
      <c r="D283" s="85" t="s">
        <v>254</v>
      </c>
      <c r="E283" s="112">
        <v>1627932</v>
      </c>
      <c r="F283" s="85">
        <v>6</v>
      </c>
      <c r="G283" s="84" t="s">
        <v>130</v>
      </c>
      <c r="H283" s="84" t="s">
        <v>22</v>
      </c>
      <c r="I283" s="112">
        <v>0</v>
      </c>
      <c r="J283" s="116">
        <v>1627932</v>
      </c>
      <c r="K283" s="84">
        <v>6</v>
      </c>
      <c r="L283" s="84">
        <v>0</v>
      </c>
      <c r="M283" s="84" t="s">
        <v>86</v>
      </c>
      <c r="N283" s="84" t="s">
        <v>644</v>
      </c>
    </row>
    <row r="284" spans="1:14" ht="30" x14ac:dyDescent="0.25">
      <c r="A284" s="92">
        <v>44301</v>
      </c>
      <c r="B284" s="84" t="s">
        <v>645</v>
      </c>
      <c r="C284" s="84" t="s">
        <v>107</v>
      </c>
      <c r="D284" s="84" t="s">
        <v>64</v>
      </c>
      <c r="E284" s="112">
        <v>30200702</v>
      </c>
      <c r="F284" s="84">
        <v>84</v>
      </c>
      <c r="G284" s="84" t="s">
        <v>130</v>
      </c>
      <c r="H284" s="84" t="s">
        <v>22</v>
      </c>
      <c r="I284" s="112">
        <v>0</v>
      </c>
      <c r="J284" s="116">
        <v>30200702</v>
      </c>
      <c r="K284" s="84">
        <v>84</v>
      </c>
      <c r="L284" s="84">
        <v>0</v>
      </c>
      <c r="M284" s="84" t="s">
        <v>6</v>
      </c>
      <c r="N284" s="84" t="s">
        <v>229</v>
      </c>
    </row>
    <row r="285" spans="1:14" ht="30" x14ac:dyDescent="0.25">
      <c r="A285" s="92">
        <v>44301</v>
      </c>
      <c r="B285" s="84" t="s">
        <v>646</v>
      </c>
      <c r="C285" s="84" t="s">
        <v>107</v>
      </c>
      <c r="D285" s="84" t="s">
        <v>64</v>
      </c>
      <c r="E285" s="112">
        <v>113116070</v>
      </c>
      <c r="F285" s="84">
        <v>244</v>
      </c>
      <c r="G285" s="84" t="s">
        <v>130</v>
      </c>
      <c r="H285" s="84" t="s">
        <v>22</v>
      </c>
      <c r="I285" s="112">
        <v>0</v>
      </c>
      <c r="J285" s="116">
        <v>113116070</v>
      </c>
      <c r="K285" s="84">
        <v>244</v>
      </c>
      <c r="L285" s="84">
        <v>0</v>
      </c>
      <c r="M285" s="84" t="s">
        <v>6</v>
      </c>
      <c r="N285" s="84" t="s">
        <v>229</v>
      </c>
    </row>
    <row r="286" spans="1:14" ht="30" x14ac:dyDescent="0.25">
      <c r="A286" s="92">
        <v>44301</v>
      </c>
      <c r="B286" s="84" t="s">
        <v>647</v>
      </c>
      <c r="C286" s="84" t="s">
        <v>648</v>
      </c>
      <c r="D286" s="84" t="s">
        <v>254</v>
      </c>
      <c r="E286" s="112">
        <v>2065299</v>
      </c>
      <c r="F286" s="84">
        <v>15</v>
      </c>
      <c r="G286" s="84" t="s">
        <v>130</v>
      </c>
      <c r="H286" s="84" t="s">
        <v>22</v>
      </c>
      <c r="I286" s="112">
        <v>0</v>
      </c>
      <c r="J286" s="116">
        <v>2065299</v>
      </c>
      <c r="K286" s="84">
        <v>15</v>
      </c>
      <c r="L286" s="84">
        <v>0</v>
      </c>
      <c r="M286" s="84" t="s">
        <v>86</v>
      </c>
      <c r="N286" s="84" t="s">
        <v>649</v>
      </c>
    </row>
    <row r="287" spans="1:14" ht="30" x14ac:dyDescent="0.25">
      <c r="A287" s="92">
        <v>44301</v>
      </c>
      <c r="B287" s="84" t="s">
        <v>650</v>
      </c>
      <c r="C287" s="84" t="s">
        <v>651</v>
      </c>
      <c r="D287" s="84" t="s">
        <v>254</v>
      </c>
      <c r="E287" s="112">
        <v>1439124</v>
      </c>
      <c r="F287" s="84">
        <v>7</v>
      </c>
      <c r="G287" s="84" t="s">
        <v>130</v>
      </c>
      <c r="H287" s="84" t="s">
        <v>22</v>
      </c>
      <c r="I287" s="112">
        <v>0</v>
      </c>
      <c r="J287" s="116">
        <v>1439124</v>
      </c>
      <c r="K287" s="84">
        <v>7</v>
      </c>
      <c r="L287" s="84">
        <v>0</v>
      </c>
      <c r="M287" s="84" t="s">
        <v>86</v>
      </c>
      <c r="N287" s="84" t="s">
        <v>652</v>
      </c>
    </row>
    <row r="288" spans="1:14" ht="30" x14ac:dyDescent="0.25">
      <c r="A288" s="92">
        <v>44301</v>
      </c>
      <c r="B288" s="84" t="s">
        <v>653</v>
      </c>
      <c r="C288" s="84" t="s">
        <v>654</v>
      </c>
      <c r="D288" s="84" t="s">
        <v>254</v>
      </c>
      <c r="E288" s="112">
        <v>478589</v>
      </c>
      <c r="F288" s="84">
        <v>4</v>
      </c>
      <c r="G288" s="84" t="s">
        <v>130</v>
      </c>
      <c r="H288" s="84" t="s">
        <v>22</v>
      </c>
      <c r="I288" s="112">
        <v>0</v>
      </c>
      <c r="J288" s="116">
        <v>478589</v>
      </c>
      <c r="K288" s="84">
        <v>4</v>
      </c>
      <c r="L288" s="84">
        <v>0</v>
      </c>
      <c r="M288" s="84" t="s">
        <v>86</v>
      </c>
      <c r="N288" s="84" t="s">
        <v>655</v>
      </c>
    </row>
    <row r="289" spans="1:14" ht="30" x14ac:dyDescent="0.25">
      <c r="A289" s="92">
        <v>44301</v>
      </c>
      <c r="B289" s="84" t="s">
        <v>656</v>
      </c>
      <c r="C289" s="84" t="s">
        <v>48</v>
      </c>
      <c r="D289" s="84" t="s">
        <v>31</v>
      </c>
      <c r="E289" s="112">
        <v>16000000</v>
      </c>
      <c r="F289" s="84">
        <v>104</v>
      </c>
      <c r="G289" s="84" t="s">
        <v>99</v>
      </c>
      <c r="H289" s="84" t="s">
        <v>22</v>
      </c>
      <c r="I289" s="112">
        <v>16000000</v>
      </c>
      <c r="J289" s="116">
        <v>0</v>
      </c>
      <c r="K289" s="84">
        <v>104</v>
      </c>
      <c r="L289" s="84">
        <v>14</v>
      </c>
      <c r="M289" s="84" t="s">
        <v>23</v>
      </c>
      <c r="N289" s="84" t="s">
        <v>657</v>
      </c>
    </row>
    <row r="290" spans="1:14" ht="30" x14ac:dyDescent="0.25">
      <c r="A290" s="97">
        <v>44299</v>
      </c>
      <c r="B290" s="84" t="s">
        <v>658</v>
      </c>
      <c r="C290" s="85" t="s">
        <v>659</v>
      </c>
      <c r="D290" s="85" t="s">
        <v>64</v>
      </c>
      <c r="E290" s="112">
        <v>1799245</v>
      </c>
      <c r="F290" s="85">
        <v>6</v>
      </c>
      <c r="G290" s="84" t="s">
        <v>130</v>
      </c>
      <c r="H290" s="84" t="s">
        <v>22</v>
      </c>
      <c r="I290" s="112">
        <v>0</v>
      </c>
      <c r="J290" s="116">
        <v>1799245</v>
      </c>
      <c r="K290" s="84">
        <v>6</v>
      </c>
      <c r="L290" s="84">
        <v>0</v>
      </c>
      <c r="M290" s="84" t="s">
        <v>86</v>
      </c>
      <c r="N290" s="84" t="s">
        <v>660</v>
      </c>
    </row>
    <row r="291" spans="1:14" ht="30" x14ac:dyDescent="0.25">
      <c r="A291" s="92">
        <v>44299</v>
      </c>
      <c r="B291" s="84" t="s">
        <v>661</v>
      </c>
      <c r="C291" s="84" t="s">
        <v>662</v>
      </c>
      <c r="D291" s="84" t="s">
        <v>64</v>
      </c>
      <c r="E291" s="112">
        <v>1501200</v>
      </c>
      <c r="F291" s="84">
        <v>16</v>
      </c>
      <c r="G291" s="84" t="s">
        <v>130</v>
      </c>
      <c r="H291" s="84" t="s">
        <v>22</v>
      </c>
      <c r="I291" s="112">
        <v>0</v>
      </c>
      <c r="J291" s="116">
        <v>1501200</v>
      </c>
      <c r="K291" s="84">
        <v>10</v>
      </c>
      <c r="L291" s="84">
        <v>0</v>
      </c>
      <c r="M291" s="84" t="s">
        <v>6</v>
      </c>
      <c r="N291" s="84" t="s">
        <v>663</v>
      </c>
    </row>
    <row r="292" spans="1:14" ht="30" x14ac:dyDescent="0.25">
      <c r="A292" s="92">
        <v>44295</v>
      </c>
      <c r="B292" s="84" t="s">
        <v>664</v>
      </c>
      <c r="C292" s="84" t="s">
        <v>665</v>
      </c>
      <c r="D292" s="84" t="s">
        <v>46</v>
      </c>
      <c r="E292" s="112">
        <v>1659000</v>
      </c>
      <c r="F292" s="84">
        <v>5</v>
      </c>
      <c r="G292" s="84" t="s">
        <v>130</v>
      </c>
      <c r="H292" s="84" t="s">
        <v>22</v>
      </c>
      <c r="I292" s="112">
        <v>0</v>
      </c>
      <c r="J292" s="116">
        <v>1659000</v>
      </c>
      <c r="K292" s="84">
        <v>5</v>
      </c>
      <c r="L292" s="84">
        <v>0</v>
      </c>
      <c r="M292" s="84" t="s">
        <v>86</v>
      </c>
      <c r="N292" s="84" t="s">
        <v>666</v>
      </c>
    </row>
    <row r="293" spans="1:14" ht="30" x14ac:dyDescent="0.25">
      <c r="A293" s="92">
        <v>44295</v>
      </c>
      <c r="B293" s="84" t="s">
        <v>18</v>
      </c>
      <c r="C293" s="84" t="s">
        <v>667</v>
      </c>
      <c r="D293" s="84" t="s">
        <v>46</v>
      </c>
      <c r="E293" s="112">
        <v>2615126</v>
      </c>
      <c r="F293" s="84">
        <v>10</v>
      </c>
      <c r="G293" s="84" t="s">
        <v>130</v>
      </c>
      <c r="H293" s="84" t="s">
        <v>22</v>
      </c>
      <c r="I293" s="112">
        <v>0</v>
      </c>
      <c r="J293" s="116">
        <v>2615126</v>
      </c>
      <c r="K293" s="84">
        <v>10</v>
      </c>
      <c r="L293" s="84">
        <v>0</v>
      </c>
      <c r="M293" s="84" t="s">
        <v>86</v>
      </c>
      <c r="N293" s="84" t="s">
        <v>668</v>
      </c>
    </row>
    <row r="294" spans="1:14" ht="30" x14ac:dyDescent="0.25">
      <c r="A294" s="92">
        <v>44295</v>
      </c>
      <c r="B294" s="84" t="s">
        <v>669</v>
      </c>
      <c r="C294" s="84" t="s">
        <v>670</v>
      </c>
      <c r="D294" s="84" t="s">
        <v>46</v>
      </c>
      <c r="E294" s="112">
        <v>1490777</v>
      </c>
      <c r="F294" s="84">
        <v>5</v>
      </c>
      <c r="G294" s="84" t="s">
        <v>130</v>
      </c>
      <c r="H294" s="84" t="s">
        <v>22</v>
      </c>
      <c r="I294" s="112">
        <v>0</v>
      </c>
      <c r="J294" s="116">
        <v>1490777</v>
      </c>
      <c r="K294" s="84">
        <v>5</v>
      </c>
      <c r="L294" s="84">
        <v>0</v>
      </c>
      <c r="M294" s="84" t="s">
        <v>86</v>
      </c>
      <c r="N294" s="84" t="s">
        <v>671</v>
      </c>
    </row>
    <row r="295" spans="1:14" ht="30" x14ac:dyDescent="0.25">
      <c r="A295" s="92">
        <v>44293</v>
      </c>
      <c r="B295" s="84" t="s">
        <v>672</v>
      </c>
      <c r="C295" s="84" t="s">
        <v>48</v>
      </c>
      <c r="D295" s="84" t="s">
        <v>31</v>
      </c>
      <c r="E295" s="112">
        <v>13164000</v>
      </c>
      <c r="F295" s="84">
        <v>120</v>
      </c>
      <c r="G295" s="84" t="s">
        <v>21</v>
      </c>
      <c r="H295" s="84" t="s">
        <v>22</v>
      </c>
      <c r="I295" s="112">
        <v>10646000</v>
      </c>
      <c r="J295" s="116">
        <v>2518000</v>
      </c>
      <c r="K295" s="84">
        <v>120</v>
      </c>
      <c r="L295" s="84">
        <v>85</v>
      </c>
      <c r="M295" s="84" t="s">
        <v>23</v>
      </c>
      <c r="N295" s="84" t="s">
        <v>673</v>
      </c>
    </row>
    <row r="296" spans="1:14" x14ac:dyDescent="0.25">
      <c r="A296" s="92">
        <v>44289</v>
      </c>
      <c r="B296" s="84" t="s">
        <v>674</v>
      </c>
      <c r="C296" s="84" t="s">
        <v>92</v>
      </c>
      <c r="D296" s="84" t="s">
        <v>93</v>
      </c>
      <c r="E296" s="112">
        <v>1534955</v>
      </c>
      <c r="F296" s="84">
        <v>51</v>
      </c>
      <c r="G296" s="84" t="s">
        <v>115</v>
      </c>
      <c r="H296" s="84" t="s">
        <v>22</v>
      </c>
      <c r="I296" s="112">
        <v>0</v>
      </c>
      <c r="J296" s="116">
        <v>1534955</v>
      </c>
      <c r="K296" s="84">
        <v>51</v>
      </c>
      <c r="L296" s="84">
        <v>11</v>
      </c>
      <c r="M296" s="84" t="s">
        <v>23</v>
      </c>
      <c r="N296" s="84" t="s">
        <v>674</v>
      </c>
    </row>
    <row r="297" spans="1:14" ht="30" x14ac:dyDescent="0.25">
      <c r="A297" s="92">
        <v>44288</v>
      </c>
      <c r="B297" s="84" t="s">
        <v>675</v>
      </c>
      <c r="C297" s="84" t="s">
        <v>54</v>
      </c>
      <c r="D297" s="84" t="s">
        <v>55</v>
      </c>
      <c r="E297" s="112">
        <v>6597203</v>
      </c>
      <c r="F297" s="84">
        <v>31</v>
      </c>
      <c r="G297" s="84" t="s">
        <v>130</v>
      </c>
      <c r="H297" s="84" t="s">
        <v>22</v>
      </c>
      <c r="I297" s="112">
        <v>0</v>
      </c>
      <c r="J297" s="116">
        <v>6597203</v>
      </c>
      <c r="K297" s="84">
        <v>31</v>
      </c>
      <c r="L297" s="84">
        <v>0</v>
      </c>
      <c r="M297" s="84" t="s">
        <v>6</v>
      </c>
      <c r="N297" s="84" t="s">
        <v>161</v>
      </c>
    </row>
    <row r="298" spans="1:14" ht="30" x14ac:dyDescent="0.25">
      <c r="A298" s="92">
        <v>44288</v>
      </c>
      <c r="B298" s="84" t="s">
        <v>18</v>
      </c>
      <c r="C298" s="84" t="s">
        <v>54</v>
      </c>
      <c r="D298" s="84" t="s">
        <v>55</v>
      </c>
      <c r="E298" s="112">
        <v>10865000</v>
      </c>
      <c r="F298" s="84">
        <v>29</v>
      </c>
      <c r="G298" s="84" t="s">
        <v>130</v>
      </c>
      <c r="H298" s="84" t="s">
        <v>22</v>
      </c>
      <c r="I298" s="112">
        <v>0</v>
      </c>
      <c r="J298" s="116">
        <v>10865000</v>
      </c>
      <c r="K298" s="84">
        <v>29</v>
      </c>
      <c r="L298" s="84">
        <v>0</v>
      </c>
      <c r="M298" s="84" t="s">
        <v>6</v>
      </c>
      <c r="N298" s="84" t="s">
        <v>161</v>
      </c>
    </row>
    <row r="299" spans="1:14" ht="30" x14ac:dyDescent="0.25">
      <c r="A299" s="92">
        <v>44287</v>
      </c>
      <c r="B299" s="84" t="s">
        <v>676</v>
      </c>
      <c r="C299" s="84" t="s">
        <v>677</v>
      </c>
      <c r="D299" s="84" t="s">
        <v>68</v>
      </c>
      <c r="E299" s="112">
        <v>16792720</v>
      </c>
      <c r="F299" s="84">
        <v>53</v>
      </c>
      <c r="G299" s="84" t="s">
        <v>21</v>
      </c>
      <c r="H299" s="84" t="s">
        <v>22</v>
      </c>
      <c r="I299" s="112">
        <v>15350236</v>
      </c>
      <c r="J299" s="116">
        <v>1442484</v>
      </c>
      <c r="K299" s="84">
        <v>17</v>
      </c>
      <c r="L299" s="84">
        <v>53</v>
      </c>
      <c r="M299" s="84" t="s">
        <v>23</v>
      </c>
      <c r="N299" s="84" t="s">
        <v>678</v>
      </c>
    </row>
    <row r="300" spans="1:14" ht="30" x14ac:dyDescent="0.25">
      <c r="A300" s="92">
        <v>44287</v>
      </c>
      <c r="B300" s="88" t="s">
        <v>679</v>
      </c>
      <c r="C300" s="84" t="s">
        <v>680</v>
      </c>
      <c r="D300" s="84" t="s">
        <v>55</v>
      </c>
      <c r="E300" s="112">
        <v>67800000</v>
      </c>
      <c r="F300" s="84">
        <v>226</v>
      </c>
      <c r="G300" s="84" t="s">
        <v>99</v>
      </c>
      <c r="H300" s="84" t="s">
        <v>22</v>
      </c>
      <c r="I300" s="112">
        <v>67800000</v>
      </c>
      <c r="J300" s="116">
        <v>0</v>
      </c>
      <c r="K300" s="84">
        <v>226</v>
      </c>
      <c r="L300" s="84">
        <v>31</v>
      </c>
      <c r="M300" s="84" t="s">
        <v>26</v>
      </c>
      <c r="N300" s="84" t="s">
        <v>681</v>
      </c>
    </row>
    <row r="301" spans="1:14" ht="30" x14ac:dyDescent="0.25">
      <c r="A301" s="92">
        <v>44286</v>
      </c>
      <c r="B301" s="84" t="s">
        <v>682</v>
      </c>
      <c r="C301" s="84" t="s">
        <v>683</v>
      </c>
      <c r="D301" s="84" t="s">
        <v>68</v>
      </c>
      <c r="E301" s="112">
        <v>3311250</v>
      </c>
      <c r="F301" s="84">
        <v>30</v>
      </c>
      <c r="G301" s="84" t="s">
        <v>21</v>
      </c>
      <c r="H301" s="84" t="s">
        <v>22</v>
      </c>
      <c r="I301" s="112">
        <v>2431250</v>
      </c>
      <c r="J301" s="116">
        <v>880000</v>
      </c>
      <c r="K301" s="84">
        <v>14</v>
      </c>
      <c r="L301" s="84">
        <v>8</v>
      </c>
      <c r="M301" s="84" t="s">
        <v>73</v>
      </c>
      <c r="N301" s="84" t="s">
        <v>684</v>
      </c>
    </row>
    <row r="302" spans="1:14" ht="30" x14ac:dyDescent="0.25">
      <c r="A302" s="92">
        <v>44286</v>
      </c>
      <c r="B302" s="84" t="s">
        <v>685</v>
      </c>
      <c r="C302" s="84" t="s">
        <v>686</v>
      </c>
      <c r="D302" s="84" t="s">
        <v>64</v>
      </c>
      <c r="E302" s="112">
        <v>13680844</v>
      </c>
      <c r="F302" s="84">
        <v>68</v>
      </c>
      <c r="G302" s="84" t="s">
        <v>21</v>
      </c>
      <c r="H302" s="84" t="s">
        <v>22</v>
      </c>
      <c r="I302" s="112">
        <v>12819156</v>
      </c>
      <c r="J302" s="116">
        <v>861688</v>
      </c>
      <c r="K302" s="84">
        <v>21</v>
      </c>
      <c r="L302" s="84">
        <v>21</v>
      </c>
      <c r="M302" s="84" t="s">
        <v>23</v>
      </c>
      <c r="N302" s="84" t="s">
        <v>687</v>
      </c>
    </row>
    <row r="303" spans="1:14" ht="30" x14ac:dyDescent="0.25">
      <c r="A303" s="92">
        <v>44286</v>
      </c>
      <c r="B303" s="84" t="s">
        <v>688</v>
      </c>
      <c r="C303" s="84" t="s">
        <v>171</v>
      </c>
      <c r="D303" s="84" t="s">
        <v>46</v>
      </c>
      <c r="E303" s="112">
        <v>12442900</v>
      </c>
      <c r="F303" s="84">
        <v>75</v>
      </c>
      <c r="G303" s="84" t="s">
        <v>130</v>
      </c>
      <c r="H303" s="84" t="s">
        <v>22</v>
      </c>
      <c r="I303" s="112">
        <v>0</v>
      </c>
      <c r="J303" s="116">
        <v>12442900</v>
      </c>
      <c r="K303" s="84">
        <v>75</v>
      </c>
      <c r="L303" s="84">
        <v>0</v>
      </c>
      <c r="M303" s="84" t="s">
        <v>116</v>
      </c>
      <c r="N303" s="84" t="s">
        <v>489</v>
      </c>
    </row>
    <row r="304" spans="1:14" ht="30" x14ac:dyDescent="0.25">
      <c r="A304" s="98">
        <v>44286</v>
      </c>
      <c r="B304" s="84" t="s">
        <v>689</v>
      </c>
      <c r="C304" s="84" t="s">
        <v>171</v>
      </c>
      <c r="D304" s="84" t="s">
        <v>46</v>
      </c>
      <c r="E304" s="112">
        <v>36157830</v>
      </c>
      <c r="F304" s="84">
        <v>80</v>
      </c>
      <c r="G304" s="84" t="s">
        <v>130</v>
      </c>
      <c r="H304" s="84" t="s">
        <v>22</v>
      </c>
      <c r="I304" s="112">
        <v>0</v>
      </c>
      <c r="J304" s="116">
        <v>36157830</v>
      </c>
      <c r="K304" s="84">
        <v>80</v>
      </c>
      <c r="L304" s="84">
        <v>0</v>
      </c>
      <c r="M304" s="84" t="s">
        <v>116</v>
      </c>
      <c r="N304" s="84" t="s">
        <v>489</v>
      </c>
    </row>
    <row r="305" spans="1:14" ht="30" x14ac:dyDescent="0.25">
      <c r="A305" s="92">
        <v>44286</v>
      </c>
      <c r="B305" s="84" t="s">
        <v>690</v>
      </c>
      <c r="C305" s="84" t="s">
        <v>171</v>
      </c>
      <c r="D305" s="84" t="s">
        <v>46</v>
      </c>
      <c r="E305" s="112">
        <v>4544000</v>
      </c>
      <c r="F305" s="84">
        <v>33</v>
      </c>
      <c r="G305" s="84" t="s">
        <v>130</v>
      </c>
      <c r="H305" s="84" t="s">
        <v>22</v>
      </c>
      <c r="I305" s="112">
        <v>0</v>
      </c>
      <c r="J305" s="116">
        <v>4544000</v>
      </c>
      <c r="K305" s="84">
        <v>33</v>
      </c>
      <c r="L305" s="84">
        <v>0</v>
      </c>
      <c r="M305" s="84" t="s">
        <v>116</v>
      </c>
      <c r="N305" s="84" t="s">
        <v>489</v>
      </c>
    </row>
    <row r="306" spans="1:14" ht="30" x14ac:dyDescent="0.25">
      <c r="A306" s="92">
        <v>44286</v>
      </c>
      <c r="B306" s="84" t="s">
        <v>691</v>
      </c>
      <c r="C306" s="84" t="s">
        <v>413</v>
      </c>
      <c r="D306" s="84" t="s">
        <v>46</v>
      </c>
      <c r="E306" s="112">
        <v>100000000</v>
      </c>
      <c r="F306" s="84">
        <v>245</v>
      </c>
      <c r="G306" s="84" t="s">
        <v>99</v>
      </c>
      <c r="H306" s="84" t="s">
        <v>22</v>
      </c>
      <c r="I306" s="112">
        <v>100000000</v>
      </c>
      <c r="J306" s="116">
        <v>0</v>
      </c>
      <c r="K306" s="84">
        <v>227</v>
      </c>
      <c r="L306" s="84">
        <v>39</v>
      </c>
      <c r="M306" s="84" t="s">
        <v>26</v>
      </c>
      <c r="N306" s="84" t="s">
        <v>692</v>
      </c>
    </row>
    <row r="307" spans="1:14" ht="30" x14ac:dyDescent="0.25">
      <c r="A307" s="92">
        <v>44285</v>
      </c>
      <c r="B307" s="84" t="s">
        <v>693</v>
      </c>
      <c r="C307" s="84" t="s">
        <v>58</v>
      </c>
      <c r="D307" s="84" t="s">
        <v>20</v>
      </c>
      <c r="E307" s="112">
        <v>15890000</v>
      </c>
      <c r="F307" s="84">
        <v>76</v>
      </c>
      <c r="G307" s="84" t="s">
        <v>99</v>
      </c>
      <c r="H307" s="84" t="s">
        <v>22</v>
      </c>
      <c r="I307" s="112">
        <v>15890000</v>
      </c>
      <c r="J307" s="116">
        <v>0</v>
      </c>
      <c r="K307" s="84">
        <v>65</v>
      </c>
      <c r="L307" s="84">
        <v>12</v>
      </c>
      <c r="M307" s="84" t="s">
        <v>26</v>
      </c>
      <c r="N307" s="84" t="s">
        <v>694</v>
      </c>
    </row>
    <row r="308" spans="1:14" ht="30" x14ac:dyDescent="0.25">
      <c r="A308" s="95">
        <v>44284</v>
      </c>
      <c r="B308" s="84" t="s">
        <v>695</v>
      </c>
      <c r="C308" s="84" t="s">
        <v>696</v>
      </c>
      <c r="D308" s="84" t="s">
        <v>55</v>
      </c>
      <c r="E308" s="112">
        <v>51000000</v>
      </c>
      <c r="F308" s="84">
        <v>149</v>
      </c>
      <c r="G308" s="84" t="s">
        <v>99</v>
      </c>
      <c r="H308" s="84" t="s">
        <v>22</v>
      </c>
      <c r="I308" s="112">
        <v>51000000</v>
      </c>
      <c r="J308" s="116">
        <v>0</v>
      </c>
      <c r="K308" s="84">
        <v>114</v>
      </c>
      <c r="L308" s="84">
        <v>19</v>
      </c>
      <c r="M308" s="84" t="s">
        <v>26</v>
      </c>
      <c r="N308" s="84" t="s">
        <v>695</v>
      </c>
    </row>
    <row r="309" spans="1:14" ht="30" x14ac:dyDescent="0.25">
      <c r="A309" s="92">
        <v>44284</v>
      </c>
      <c r="B309" s="84" t="s">
        <v>697</v>
      </c>
      <c r="C309" s="84" t="s">
        <v>696</v>
      </c>
      <c r="D309" s="84" t="s">
        <v>55</v>
      </c>
      <c r="E309" s="112">
        <v>66294000</v>
      </c>
      <c r="F309" s="84">
        <v>193</v>
      </c>
      <c r="G309" s="84" t="s">
        <v>99</v>
      </c>
      <c r="H309" s="84" t="s">
        <v>22</v>
      </c>
      <c r="I309" s="112">
        <v>66294000</v>
      </c>
      <c r="J309" s="116">
        <v>0</v>
      </c>
      <c r="K309" s="84">
        <v>106</v>
      </c>
      <c r="L309" s="84">
        <v>22</v>
      </c>
      <c r="M309" s="84" t="s">
        <v>26</v>
      </c>
      <c r="N309" s="84" t="s">
        <v>698</v>
      </c>
    </row>
    <row r="310" spans="1:14" ht="30" x14ac:dyDescent="0.25">
      <c r="A310" s="92">
        <v>44281</v>
      </c>
      <c r="B310" s="84" t="s">
        <v>699</v>
      </c>
      <c r="C310" s="84" t="s">
        <v>700</v>
      </c>
      <c r="D310" s="84" t="s">
        <v>46</v>
      </c>
      <c r="E310" s="112">
        <v>8317389.8300000001</v>
      </c>
      <c r="F310" s="84">
        <v>45</v>
      </c>
      <c r="G310" s="84" t="s">
        <v>21</v>
      </c>
      <c r="H310" s="84" t="s">
        <v>22</v>
      </c>
      <c r="I310" s="112">
        <v>7923421.7000000002</v>
      </c>
      <c r="J310" s="116">
        <v>393968.13</v>
      </c>
      <c r="K310" s="84">
        <v>24</v>
      </c>
      <c r="L310" s="84">
        <v>4</v>
      </c>
      <c r="M310" s="84" t="s">
        <v>6</v>
      </c>
      <c r="N310" s="84" t="s">
        <v>701</v>
      </c>
    </row>
    <row r="311" spans="1:14" ht="30" x14ac:dyDescent="0.25">
      <c r="A311" s="97">
        <v>44281</v>
      </c>
      <c r="B311" s="84" t="s">
        <v>702</v>
      </c>
      <c r="C311" s="85" t="s">
        <v>58</v>
      </c>
      <c r="D311" s="85" t="s">
        <v>20</v>
      </c>
      <c r="E311" s="112">
        <v>3428491</v>
      </c>
      <c r="F311" s="85">
        <v>65</v>
      </c>
      <c r="G311" s="84" t="s">
        <v>130</v>
      </c>
      <c r="H311" s="84" t="s">
        <v>22</v>
      </c>
      <c r="I311" s="112">
        <v>0</v>
      </c>
      <c r="J311" s="116">
        <v>3428491</v>
      </c>
      <c r="K311" s="84">
        <v>57</v>
      </c>
      <c r="L311" s="84">
        <v>0</v>
      </c>
      <c r="M311" s="84" t="s">
        <v>6</v>
      </c>
      <c r="N311" s="84" t="s">
        <v>703</v>
      </c>
    </row>
    <row r="312" spans="1:14" ht="30" x14ac:dyDescent="0.25">
      <c r="A312" s="95">
        <v>44279</v>
      </c>
      <c r="B312" s="84" t="s">
        <v>704</v>
      </c>
      <c r="C312" s="84" t="s">
        <v>413</v>
      </c>
      <c r="D312" s="84" t="s">
        <v>46</v>
      </c>
      <c r="E312" s="112">
        <v>6930035</v>
      </c>
      <c r="F312" s="84">
        <v>52</v>
      </c>
      <c r="G312" s="84" t="s">
        <v>130</v>
      </c>
      <c r="H312" s="84" t="s">
        <v>22</v>
      </c>
      <c r="I312" s="112">
        <v>0</v>
      </c>
      <c r="J312" s="116">
        <v>6930035</v>
      </c>
      <c r="K312" s="84">
        <v>52</v>
      </c>
      <c r="L312" s="84">
        <v>0</v>
      </c>
      <c r="M312" s="84" t="s">
        <v>6</v>
      </c>
      <c r="N312" s="84" t="s">
        <v>414</v>
      </c>
    </row>
    <row r="313" spans="1:14" ht="30" x14ac:dyDescent="0.25">
      <c r="A313" s="95">
        <v>44279</v>
      </c>
      <c r="B313" s="84" t="s">
        <v>705</v>
      </c>
      <c r="C313" s="84" t="s">
        <v>413</v>
      </c>
      <c r="D313" s="84" t="s">
        <v>46</v>
      </c>
      <c r="E313" s="112">
        <v>6126467</v>
      </c>
      <c r="F313" s="84">
        <v>40</v>
      </c>
      <c r="G313" s="84" t="s">
        <v>130</v>
      </c>
      <c r="H313" s="84" t="s">
        <v>22</v>
      </c>
      <c r="I313" s="112">
        <v>0</v>
      </c>
      <c r="J313" s="116">
        <v>6126467</v>
      </c>
      <c r="K313" s="84">
        <v>40</v>
      </c>
      <c r="L313" s="84">
        <v>0</v>
      </c>
      <c r="M313" s="84" t="s">
        <v>6</v>
      </c>
      <c r="N313" s="84" t="s">
        <v>414</v>
      </c>
    </row>
    <row r="314" spans="1:14" ht="30" x14ac:dyDescent="0.25">
      <c r="A314" s="92">
        <v>44278</v>
      </c>
      <c r="B314" s="84" t="s">
        <v>706</v>
      </c>
      <c r="C314" s="84" t="s">
        <v>707</v>
      </c>
      <c r="D314" s="84" t="s">
        <v>46</v>
      </c>
      <c r="E314" s="112">
        <v>34500000</v>
      </c>
      <c r="F314" s="84">
        <v>119</v>
      </c>
      <c r="G314" s="84" t="s">
        <v>99</v>
      </c>
      <c r="H314" s="84" t="s">
        <v>22</v>
      </c>
      <c r="I314" s="112">
        <v>34500000</v>
      </c>
      <c r="J314" s="116">
        <v>0</v>
      </c>
      <c r="K314" s="84">
        <v>119</v>
      </c>
      <c r="L314" s="84">
        <v>16</v>
      </c>
      <c r="M314" s="84" t="s">
        <v>26</v>
      </c>
      <c r="N314" s="84" t="s">
        <v>708</v>
      </c>
    </row>
    <row r="315" spans="1:14" ht="30" x14ac:dyDescent="0.25">
      <c r="A315" s="93">
        <v>44277</v>
      </c>
      <c r="B315" s="84" t="s">
        <v>709</v>
      </c>
      <c r="C315" s="84" t="s">
        <v>140</v>
      </c>
      <c r="D315" s="84" t="s">
        <v>141</v>
      </c>
      <c r="E315" s="112">
        <v>25500000</v>
      </c>
      <c r="F315" s="84">
        <v>60</v>
      </c>
      <c r="G315" s="84" t="s">
        <v>21</v>
      </c>
      <c r="H315" s="84" t="s">
        <v>22</v>
      </c>
      <c r="I315" s="112">
        <v>0</v>
      </c>
      <c r="J315" s="116">
        <v>25500000</v>
      </c>
      <c r="K315" s="84">
        <v>60</v>
      </c>
      <c r="L315" s="84">
        <v>0</v>
      </c>
      <c r="M315" s="84" t="s">
        <v>146</v>
      </c>
      <c r="N315" s="84" t="s">
        <v>710</v>
      </c>
    </row>
    <row r="316" spans="1:14" ht="30" x14ac:dyDescent="0.25">
      <c r="A316" s="92">
        <v>44273</v>
      </c>
      <c r="B316" s="84" t="s">
        <v>711</v>
      </c>
      <c r="C316" s="84" t="s">
        <v>168</v>
      </c>
      <c r="D316" s="84" t="s">
        <v>64</v>
      </c>
      <c r="E316" s="112">
        <v>38960814</v>
      </c>
      <c r="F316" s="84">
        <v>115</v>
      </c>
      <c r="G316" s="84" t="s">
        <v>21</v>
      </c>
      <c r="H316" s="84" t="s">
        <v>22</v>
      </c>
      <c r="I316" s="112">
        <v>36640419</v>
      </c>
      <c r="J316" s="116">
        <v>2320395</v>
      </c>
      <c r="K316" s="84">
        <v>65</v>
      </c>
      <c r="L316" s="84">
        <v>23</v>
      </c>
      <c r="M316" s="84" t="s">
        <v>23</v>
      </c>
      <c r="N316" s="84" t="s">
        <v>712</v>
      </c>
    </row>
    <row r="317" spans="1:14" ht="30" x14ac:dyDescent="0.25">
      <c r="A317" s="92">
        <v>44273</v>
      </c>
      <c r="B317" s="84" t="s">
        <v>713</v>
      </c>
      <c r="C317" s="84" t="s">
        <v>231</v>
      </c>
      <c r="D317" s="84" t="s">
        <v>96</v>
      </c>
      <c r="E317" s="112">
        <v>13746000</v>
      </c>
      <c r="F317" s="84">
        <v>60</v>
      </c>
      <c r="G317" s="84" t="s">
        <v>99</v>
      </c>
      <c r="H317" s="84" t="s">
        <v>22</v>
      </c>
      <c r="I317" s="112">
        <v>13746000</v>
      </c>
      <c r="J317" s="116">
        <v>0</v>
      </c>
      <c r="K317" s="84">
        <v>60</v>
      </c>
      <c r="L317" s="84">
        <v>6</v>
      </c>
      <c r="M317" s="84" t="s">
        <v>26</v>
      </c>
      <c r="N317" s="84" t="s">
        <v>714</v>
      </c>
    </row>
    <row r="318" spans="1:14" ht="30" x14ac:dyDescent="0.25">
      <c r="A318" s="97">
        <v>44272</v>
      </c>
      <c r="B318" s="85" t="s">
        <v>715</v>
      </c>
      <c r="C318" s="85" t="s">
        <v>273</v>
      </c>
      <c r="D318" s="85" t="s">
        <v>31</v>
      </c>
      <c r="E318" s="112">
        <v>6909481</v>
      </c>
      <c r="F318" s="85">
        <v>37</v>
      </c>
      <c r="G318" s="84" t="s">
        <v>130</v>
      </c>
      <c r="H318" s="84" t="s">
        <v>22</v>
      </c>
      <c r="I318" s="112">
        <v>0</v>
      </c>
      <c r="J318" s="116">
        <v>6909481</v>
      </c>
      <c r="K318" s="84">
        <v>37</v>
      </c>
      <c r="L318" s="84">
        <v>0</v>
      </c>
      <c r="M318" s="84" t="s">
        <v>23</v>
      </c>
      <c r="N318" s="84" t="s">
        <v>716</v>
      </c>
    </row>
    <row r="319" spans="1:14" ht="30" x14ac:dyDescent="0.25">
      <c r="A319" s="92">
        <v>44272</v>
      </c>
      <c r="B319" s="84" t="s">
        <v>717</v>
      </c>
      <c r="C319" s="84" t="s">
        <v>718</v>
      </c>
      <c r="D319" s="84" t="s">
        <v>55</v>
      </c>
      <c r="E319" s="112">
        <v>3167110</v>
      </c>
      <c r="F319" s="84">
        <v>10</v>
      </c>
      <c r="G319" s="84" t="s">
        <v>130</v>
      </c>
      <c r="H319" s="84" t="s">
        <v>22</v>
      </c>
      <c r="I319" s="112">
        <v>0</v>
      </c>
      <c r="J319" s="116">
        <v>3167110</v>
      </c>
      <c r="K319" s="84">
        <v>10</v>
      </c>
      <c r="L319" s="84">
        <v>0</v>
      </c>
      <c r="M319" s="84" t="s">
        <v>86</v>
      </c>
      <c r="N319" s="84" t="s">
        <v>719</v>
      </c>
    </row>
    <row r="320" spans="1:14" ht="30" x14ac:dyDescent="0.25">
      <c r="A320" s="92">
        <v>44272</v>
      </c>
      <c r="B320" s="84" t="s">
        <v>720</v>
      </c>
      <c r="C320" s="84" t="s">
        <v>721</v>
      </c>
      <c r="D320" s="84" t="s">
        <v>55</v>
      </c>
      <c r="E320" s="112">
        <v>1583555</v>
      </c>
      <c r="F320" s="84">
        <v>5</v>
      </c>
      <c r="G320" s="84" t="s">
        <v>130</v>
      </c>
      <c r="H320" s="84" t="s">
        <v>22</v>
      </c>
      <c r="I320" s="112">
        <v>0</v>
      </c>
      <c r="J320" s="116">
        <v>1583555</v>
      </c>
      <c r="K320" s="84">
        <v>5</v>
      </c>
      <c r="L320" s="84">
        <v>0</v>
      </c>
      <c r="M320" s="84" t="s">
        <v>86</v>
      </c>
      <c r="N320" s="84" t="s">
        <v>719</v>
      </c>
    </row>
    <row r="321" spans="1:14" ht="30" x14ac:dyDescent="0.25">
      <c r="A321" s="92">
        <v>44272</v>
      </c>
      <c r="B321" s="84" t="s">
        <v>722</v>
      </c>
      <c r="C321" s="84" t="s">
        <v>273</v>
      </c>
      <c r="D321" s="84" t="s">
        <v>31</v>
      </c>
      <c r="E321" s="112">
        <v>5981603</v>
      </c>
      <c r="F321" s="84">
        <v>30</v>
      </c>
      <c r="G321" s="84" t="s">
        <v>130</v>
      </c>
      <c r="H321" s="84" t="s">
        <v>22</v>
      </c>
      <c r="I321" s="112">
        <v>0</v>
      </c>
      <c r="J321" s="116">
        <v>5981603</v>
      </c>
      <c r="K321" s="84">
        <v>30</v>
      </c>
      <c r="L321" s="84">
        <v>0</v>
      </c>
      <c r="M321" s="84" t="s">
        <v>6</v>
      </c>
      <c r="N321" s="84" t="s">
        <v>380</v>
      </c>
    </row>
    <row r="322" spans="1:14" ht="30" x14ac:dyDescent="0.25">
      <c r="A322" s="92">
        <v>44272</v>
      </c>
      <c r="B322" s="84" t="s">
        <v>723</v>
      </c>
      <c r="C322" s="84" t="s">
        <v>273</v>
      </c>
      <c r="D322" s="84" t="s">
        <v>31</v>
      </c>
      <c r="E322" s="112">
        <v>7452162</v>
      </c>
      <c r="F322" s="84">
        <v>46</v>
      </c>
      <c r="G322" s="84" t="s">
        <v>130</v>
      </c>
      <c r="H322" s="84" t="s">
        <v>22</v>
      </c>
      <c r="I322" s="112">
        <v>0</v>
      </c>
      <c r="J322" s="116">
        <v>7452162</v>
      </c>
      <c r="K322" s="84">
        <v>46</v>
      </c>
      <c r="L322" s="84">
        <v>0</v>
      </c>
      <c r="M322" s="84" t="s">
        <v>6</v>
      </c>
      <c r="N322" s="84" t="s">
        <v>380</v>
      </c>
    </row>
    <row r="323" spans="1:14" ht="30" x14ac:dyDescent="0.25">
      <c r="A323" s="92">
        <v>44272</v>
      </c>
      <c r="B323" s="84" t="s">
        <v>724</v>
      </c>
      <c r="C323" s="84" t="s">
        <v>273</v>
      </c>
      <c r="D323" s="84" t="s">
        <v>31</v>
      </c>
      <c r="E323" s="112">
        <v>651585</v>
      </c>
      <c r="F323" s="84">
        <v>54</v>
      </c>
      <c r="G323" s="84" t="s">
        <v>130</v>
      </c>
      <c r="H323" s="84" t="s">
        <v>22</v>
      </c>
      <c r="I323" s="112">
        <v>0</v>
      </c>
      <c r="J323" s="116">
        <v>651585</v>
      </c>
      <c r="K323" s="84">
        <v>54</v>
      </c>
      <c r="L323" s="84">
        <v>0</v>
      </c>
      <c r="M323" s="84" t="s">
        <v>6</v>
      </c>
      <c r="N323" s="84" t="s">
        <v>380</v>
      </c>
    </row>
    <row r="324" spans="1:14" ht="30" x14ac:dyDescent="0.25">
      <c r="A324" s="92">
        <v>44272</v>
      </c>
      <c r="B324" s="84" t="s">
        <v>725</v>
      </c>
      <c r="C324" s="84" t="s">
        <v>726</v>
      </c>
      <c r="D324" s="84" t="s">
        <v>55</v>
      </c>
      <c r="E324" s="112">
        <v>2979430</v>
      </c>
      <c r="F324" s="84">
        <v>10</v>
      </c>
      <c r="G324" s="84" t="s">
        <v>130</v>
      </c>
      <c r="H324" s="84" t="s">
        <v>22</v>
      </c>
      <c r="I324" s="112">
        <v>0</v>
      </c>
      <c r="J324" s="116">
        <v>2979430</v>
      </c>
      <c r="K324" s="84">
        <v>10</v>
      </c>
      <c r="L324" s="84">
        <v>0</v>
      </c>
      <c r="M324" s="84" t="s">
        <v>86</v>
      </c>
      <c r="N324" s="84" t="s">
        <v>719</v>
      </c>
    </row>
    <row r="325" spans="1:14" ht="30" x14ac:dyDescent="0.25">
      <c r="A325" s="92">
        <v>44272</v>
      </c>
      <c r="B325" s="84" t="s">
        <v>727</v>
      </c>
      <c r="C325" s="84" t="s">
        <v>728</v>
      </c>
      <c r="D325" s="84" t="s">
        <v>55</v>
      </c>
      <c r="E325" s="112">
        <v>1583555</v>
      </c>
      <c r="F325" s="84">
        <v>5</v>
      </c>
      <c r="G325" s="84" t="s">
        <v>130</v>
      </c>
      <c r="H325" s="84" t="s">
        <v>22</v>
      </c>
      <c r="I325" s="112">
        <v>0</v>
      </c>
      <c r="J325" s="116">
        <v>1583555</v>
      </c>
      <c r="K325" s="84">
        <v>5</v>
      </c>
      <c r="L325" s="84">
        <v>0</v>
      </c>
      <c r="M325" s="84" t="s">
        <v>86</v>
      </c>
      <c r="N325" s="84" t="s">
        <v>719</v>
      </c>
    </row>
    <row r="326" spans="1:14" ht="30" x14ac:dyDescent="0.25">
      <c r="A326" s="92">
        <v>44272</v>
      </c>
      <c r="B326" s="84" t="s">
        <v>729</v>
      </c>
      <c r="C326" s="84" t="s">
        <v>730</v>
      </c>
      <c r="D326" s="84" t="s">
        <v>55</v>
      </c>
      <c r="E326" s="112">
        <v>1489715</v>
      </c>
      <c r="F326" s="84">
        <v>5</v>
      </c>
      <c r="G326" s="84" t="s">
        <v>130</v>
      </c>
      <c r="H326" s="84" t="s">
        <v>22</v>
      </c>
      <c r="I326" s="112">
        <v>0</v>
      </c>
      <c r="J326" s="116">
        <v>1489715</v>
      </c>
      <c r="K326" s="84">
        <v>5</v>
      </c>
      <c r="L326" s="84">
        <v>0</v>
      </c>
      <c r="M326" s="84" t="s">
        <v>86</v>
      </c>
      <c r="N326" s="84" t="s">
        <v>719</v>
      </c>
    </row>
    <row r="327" spans="1:14" ht="30" x14ac:dyDescent="0.25">
      <c r="A327" s="92">
        <v>44272</v>
      </c>
      <c r="B327" s="84" t="s">
        <v>731</v>
      </c>
      <c r="C327" s="84" t="s">
        <v>732</v>
      </c>
      <c r="D327" s="84" t="s">
        <v>55</v>
      </c>
      <c r="E327" s="112">
        <v>1693715</v>
      </c>
      <c r="F327" s="84">
        <v>5</v>
      </c>
      <c r="G327" s="84" t="s">
        <v>130</v>
      </c>
      <c r="H327" s="84" t="s">
        <v>22</v>
      </c>
      <c r="I327" s="112">
        <v>0</v>
      </c>
      <c r="J327" s="116">
        <v>1693715</v>
      </c>
      <c r="K327" s="84">
        <v>5</v>
      </c>
      <c r="L327" s="84">
        <v>0</v>
      </c>
      <c r="M327" s="84" t="s">
        <v>86</v>
      </c>
      <c r="N327" s="84" t="s">
        <v>719</v>
      </c>
    </row>
    <row r="328" spans="1:14" ht="30" x14ac:dyDescent="0.25">
      <c r="A328" s="92">
        <v>44272</v>
      </c>
      <c r="B328" s="84" t="s">
        <v>733</v>
      </c>
      <c r="C328" s="84" t="s">
        <v>734</v>
      </c>
      <c r="D328" s="84" t="s">
        <v>55</v>
      </c>
      <c r="E328" s="112">
        <v>1489715</v>
      </c>
      <c r="F328" s="84">
        <v>5</v>
      </c>
      <c r="G328" s="84" t="s">
        <v>130</v>
      </c>
      <c r="H328" s="84" t="s">
        <v>22</v>
      </c>
      <c r="I328" s="112">
        <v>0</v>
      </c>
      <c r="J328" s="116">
        <v>1489715</v>
      </c>
      <c r="K328" s="84">
        <v>5</v>
      </c>
      <c r="L328" s="84">
        <v>0</v>
      </c>
      <c r="M328" s="84" t="s">
        <v>86</v>
      </c>
      <c r="N328" s="84" t="s">
        <v>719</v>
      </c>
    </row>
    <row r="329" spans="1:14" ht="30" x14ac:dyDescent="0.25">
      <c r="A329" s="92">
        <v>44272</v>
      </c>
      <c r="B329" s="84" t="s">
        <v>735</v>
      </c>
      <c r="C329" s="84" t="s">
        <v>736</v>
      </c>
      <c r="D329" s="84" t="s">
        <v>55</v>
      </c>
      <c r="E329" s="112">
        <v>1583555</v>
      </c>
      <c r="F329" s="84">
        <v>5</v>
      </c>
      <c r="G329" s="84" t="s">
        <v>130</v>
      </c>
      <c r="H329" s="84" t="s">
        <v>22</v>
      </c>
      <c r="I329" s="112">
        <v>0</v>
      </c>
      <c r="J329" s="116">
        <v>1583555</v>
      </c>
      <c r="K329" s="84">
        <v>5</v>
      </c>
      <c r="L329" s="84">
        <v>0</v>
      </c>
      <c r="M329" s="84" t="s">
        <v>86</v>
      </c>
      <c r="N329" s="84" t="s">
        <v>719</v>
      </c>
    </row>
    <row r="330" spans="1:14" ht="30" x14ac:dyDescent="0.25">
      <c r="A330" s="92">
        <v>44272</v>
      </c>
      <c r="B330" s="84" t="s">
        <v>737</v>
      </c>
      <c r="C330" s="84" t="s">
        <v>738</v>
      </c>
      <c r="D330" s="84" t="s">
        <v>55</v>
      </c>
      <c r="E330" s="112">
        <v>1840035</v>
      </c>
      <c r="F330" s="84">
        <v>5</v>
      </c>
      <c r="G330" s="84" t="s">
        <v>130</v>
      </c>
      <c r="H330" s="84" t="s">
        <v>22</v>
      </c>
      <c r="I330" s="112">
        <v>0</v>
      </c>
      <c r="J330" s="116">
        <v>1840035</v>
      </c>
      <c r="K330" s="84">
        <v>5</v>
      </c>
      <c r="L330" s="84">
        <v>0</v>
      </c>
      <c r="M330" s="84" t="s">
        <v>86</v>
      </c>
      <c r="N330" s="84" t="s">
        <v>719</v>
      </c>
    </row>
    <row r="331" spans="1:14" ht="30" x14ac:dyDescent="0.25">
      <c r="A331" s="95">
        <v>44270</v>
      </c>
      <c r="B331" s="84" t="s">
        <v>739</v>
      </c>
      <c r="C331" s="84" t="s">
        <v>240</v>
      </c>
      <c r="D331" s="84" t="s">
        <v>46</v>
      </c>
      <c r="E331" s="112">
        <v>16358986</v>
      </c>
      <c r="F331" s="84">
        <v>44</v>
      </c>
      <c r="G331" s="84" t="s">
        <v>130</v>
      </c>
      <c r="H331" s="84" t="s">
        <v>22</v>
      </c>
      <c r="I331" s="112">
        <v>0</v>
      </c>
      <c r="J331" s="116">
        <v>16358986</v>
      </c>
      <c r="K331" s="84">
        <v>44</v>
      </c>
      <c r="L331" s="84">
        <v>0</v>
      </c>
      <c r="M331" s="84" t="s">
        <v>6</v>
      </c>
      <c r="N331" s="84" t="s">
        <v>395</v>
      </c>
    </row>
    <row r="332" spans="1:14" ht="30" x14ac:dyDescent="0.25">
      <c r="A332" s="99">
        <v>44267</v>
      </c>
      <c r="B332" s="84" t="s">
        <v>740</v>
      </c>
      <c r="C332" s="84" t="s">
        <v>392</v>
      </c>
      <c r="D332" s="84" t="s">
        <v>254</v>
      </c>
      <c r="E332" s="112">
        <v>3781518</v>
      </c>
      <c r="F332" s="84">
        <v>14</v>
      </c>
      <c r="G332" s="84" t="s">
        <v>32</v>
      </c>
      <c r="H332" s="84" t="s">
        <v>22</v>
      </c>
      <c r="I332" s="112">
        <v>0</v>
      </c>
      <c r="J332" s="116">
        <v>3781518</v>
      </c>
      <c r="K332" s="84">
        <v>14</v>
      </c>
      <c r="L332" s="84">
        <v>0</v>
      </c>
      <c r="M332" s="84" t="s">
        <v>6</v>
      </c>
      <c r="N332" s="84" t="s">
        <v>741</v>
      </c>
    </row>
    <row r="333" spans="1:14" ht="30" x14ac:dyDescent="0.25">
      <c r="A333" s="92">
        <v>44267</v>
      </c>
      <c r="B333" s="84" t="s">
        <v>742</v>
      </c>
      <c r="C333" s="84" t="s">
        <v>392</v>
      </c>
      <c r="D333" s="84" t="s">
        <v>254</v>
      </c>
      <c r="E333" s="112">
        <v>3781518</v>
      </c>
      <c r="F333" s="84">
        <v>18</v>
      </c>
      <c r="G333" s="84" t="s">
        <v>32</v>
      </c>
      <c r="H333" s="84" t="s">
        <v>22</v>
      </c>
      <c r="I333" s="112">
        <v>0</v>
      </c>
      <c r="J333" s="116">
        <v>3781518</v>
      </c>
      <c r="K333" s="84">
        <v>18</v>
      </c>
      <c r="L333" s="84">
        <v>0</v>
      </c>
      <c r="M333" s="84" t="s">
        <v>6</v>
      </c>
      <c r="N333" s="84" t="s">
        <v>741</v>
      </c>
    </row>
    <row r="334" spans="1:14" ht="30" x14ac:dyDescent="0.25">
      <c r="A334" s="95">
        <v>44266</v>
      </c>
      <c r="B334" s="84" t="s">
        <v>743</v>
      </c>
      <c r="C334" s="84" t="s">
        <v>323</v>
      </c>
      <c r="D334" s="84" t="s">
        <v>64</v>
      </c>
      <c r="E334" s="112">
        <v>40136090</v>
      </c>
      <c r="F334" s="84">
        <v>2083</v>
      </c>
      <c r="G334" s="84" t="s">
        <v>21</v>
      </c>
      <c r="H334" s="84" t="s">
        <v>59</v>
      </c>
      <c r="I334" s="112">
        <v>24602101</v>
      </c>
      <c r="J334" s="116">
        <v>15533989</v>
      </c>
      <c r="K334" s="84">
        <v>2082</v>
      </c>
      <c r="L334" s="84">
        <v>414</v>
      </c>
      <c r="M334" s="84" t="s">
        <v>6</v>
      </c>
      <c r="N334" s="84" t="s">
        <v>744</v>
      </c>
    </row>
    <row r="335" spans="1:14" ht="30" x14ac:dyDescent="0.25">
      <c r="A335" s="100">
        <v>44263</v>
      </c>
      <c r="B335" s="84" t="s">
        <v>745</v>
      </c>
      <c r="C335" s="85" t="s">
        <v>746</v>
      </c>
      <c r="D335" s="85" t="s">
        <v>121</v>
      </c>
      <c r="E335" s="112">
        <v>3454800</v>
      </c>
      <c r="F335" s="85">
        <v>10</v>
      </c>
      <c r="G335" s="84" t="s">
        <v>130</v>
      </c>
      <c r="H335" s="84" t="s">
        <v>22</v>
      </c>
      <c r="I335" s="112">
        <v>0</v>
      </c>
      <c r="J335" s="116">
        <v>3454800</v>
      </c>
      <c r="K335" s="84">
        <v>10</v>
      </c>
      <c r="L335" s="84">
        <v>0</v>
      </c>
      <c r="M335" s="84" t="s">
        <v>146</v>
      </c>
      <c r="N335" s="84" t="s">
        <v>307</v>
      </c>
    </row>
    <row r="336" spans="1:14" ht="30" x14ac:dyDescent="0.25">
      <c r="A336" s="100">
        <v>44263</v>
      </c>
      <c r="B336" s="85" t="s">
        <v>747</v>
      </c>
      <c r="C336" s="85" t="s">
        <v>748</v>
      </c>
      <c r="D336" s="85" t="s">
        <v>121</v>
      </c>
      <c r="E336" s="112">
        <v>1447150</v>
      </c>
      <c r="F336" s="85">
        <v>5</v>
      </c>
      <c r="G336" s="84" t="s">
        <v>130</v>
      </c>
      <c r="H336" s="84" t="s">
        <v>22</v>
      </c>
      <c r="I336" s="112">
        <v>0</v>
      </c>
      <c r="J336" s="116">
        <v>1447150</v>
      </c>
      <c r="K336" s="84">
        <v>5</v>
      </c>
      <c r="L336" s="84">
        <v>0</v>
      </c>
      <c r="M336" s="84" t="s">
        <v>146</v>
      </c>
      <c r="N336" s="84" t="s">
        <v>307</v>
      </c>
    </row>
    <row r="337" spans="1:14" ht="30" x14ac:dyDescent="0.25">
      <c r="A337" s="92">
        <v>44260</v>
      </c>
      <c r="B337" s="84" t="s">
        <v>749</v>
      </c>
      <c r="C337" s="84" t="s">
        <v>67</v>
      </c>
      <c r="D337" s="84" t="s">
        <v>68</v>
      </c>
      <c r="E337" s="112">
        <v>22850000</v>
      </c>
      <c r="F337" s="84">
        <v>87</v>
      </c>
      <c r="G337" s="84" t="s">
        <v>99</v>
      </c>
      <c r="H337" s="84" t="s">
        <v>22</v>
      </c>
      <c r="I337" s="112">
        <v>22850000</v>
      </c>
      <c r="J337" s="116">
        <v>0</v>
      </c>
      <c r="K337" s="84">
        <v>87</v>
      </c>
      <c r="L337" s="84">
        <v>9</v>
      </c>
      <c r="M337" s="84" t="s">
        <v>26</v>
      </c>
      <c r="N337" s="84" t="s">
        <v>750</v>
      </c>
    </row>
    <row r="338" spans="1:14" ht="30" x14ac:dyDescent="0.25">
      <c r="A338" s="92">
        <v>44259</v>
      </c>
      <c r="B338" s="84" t="s">
        <v>751</v>
      </c>
      <c r="C338" s="84" t="s">
        <v>92</v>
      </c>
      <c r="D338" s="84" t="s">
        <v>93</v>
      </c>
      <c r="E338" s="112">
        <v>20679325</v>
      </c>
      <c r="F338" s="84">
        <v>57</v>
      </c>
      <c r="G338" s="84" t="s">
        <v>21</v>
      </c>
      <c r="H338" s="84" t="s">
        <v>22</v>
      </c>
      <c r="I338" s="112">
        <v>14774163</v>
      </c>
      <c r="J338" s="116">
        <v>5905162</v>
      </c>
      <c r="K338" s="84">
        <v>51</v>
      </c>
      <c r="L338" s="84">
        <v>6</v>
      </c>
      <c r="M338" s="84" t="s">
        <v>23</v>
      </c>
      <c r="N338" s="84" t="s">
        <v>674</v>
      </c>
    </row>
    <row r="339" spans="1:14" ht="30" x14ac:dyDescent="0.25">
      <c r="A339" s="92">
        <v>44257</v>
      </c>
      <c r="B339" s="84" t="s">
        <v>752</v>
      </c>
      <c r="C339" s="84" t="s">
        <v>213</v>
      </c>
      <c r="D339" s="84" t="s">
        <v>214</v>
      </c>
      <c r="E339" s="112">
        <v>34500000</v>
      </c>
      <c r="F339" s="84">
        <v>84</v>
      </c>
      <c r="G339" s="84" t="s">
        <v>21</v>
      </c>
      <c r="H339" s="84" t="s">
        <v>22</v>
      </c>
      <c r="I339" s="112">
        <v>29500000</v>
      </c>
      <c r="J339" s="116">
        <v>5000000</v>
      </c>
      <c r="K339" s="84">
        <v>26</v>
      </c>
      <c r="L339" s="84">
        <v>0</v>
      </c>
      <c r="M339" s="84" t="s">
        <v>26</v>
      </c>
      <c r="N339" s="84" t="s">
        <v>753</v>
      </c>
    </row>
    <row r="340" spans="1:14" ht="30" x14ac:dyDescent="0.25">
      <c r="A340" s="92">
        <v>44257</v>
      </c>
      <c r="B340" s="84" t="s">
        <v>754</v>
      </c>
      <c r="C340" s="84" t="s">
        <v>755</v>
      </c>
      <c r="D340" s="84" t="s">
        <v>46</v>
      </c>
      <c r="E340" s="112">
        <v>40550000</v>
      </c>
      <c r="F340" s="84">
        <v>232</v>
      </c>
      <c r="G340" s="84" t="s">
        <v>21</v>
      </c>
      <c r="H340" s="84" t="s">
        <v>22</v>
      </c>
      <c r="I340" s="112">
        <v>38950000</v>
      </c>
      <c r="J340" s="116">
        <v>1600000</v>
      </c>
      <c r="K340" s="84">
        <v>232</v>
      </c>
      <c r="L340" s="84">
        <v>0</v>
      </c>
      <c r="M340" s="84" t="s">
        <v>23</v>
      </c>
      <c r="N340" s="84" t="s">
        <v>756</v>
      </c>
    </row>
    <row r="341" spans="1:14" ht="30" x14ac:dyDescent="0.25">
      <c r="A341" s="95">
        <v>44256</v>
      </c>
      <c r="B341" s="84" t="s">
        <v>757</v>
      </c>
      <c r="C341" s="84" t="s">
        <v>171</v>
      </c>
      <c r="D341" s="84" t="s">
        <v>46</v>
      </c>
      <c r="E341" s="112">
        <v>21525275</v>
      </c>
      <c r="F341" s="84">
        <v>65</v>
      </c>
      <c r="G341" s="84" t="s">
        <v>130</v>
      </c>
      <c r="H341" s="84" t="s">
        <v>22</v>
      </c>
      <c r="I341" s="112">
        <v>0</v>
      </c>
      <c r="J341" s="116">
        <v>21525275</v>
      </c>
      <c r="K341" s="84">
        <v>65</v>
      </c>
      <c r="L341" s="84">
        <v>0</v>
      </c>
      <c r="M341" s="84" t="s">
        <v>6</v>
      </c>
      <c r="N341" s="84" t="s">
        <v>407</v>
      </c>
    </row>
    <row r="342" spans="1:14" ht="30" x14ac:dyDescent="0.25">
      <c r="A342" s="92">
        <v>44251</v>
      </c>
      <c r="B342" s="84" t="s">
        <v>758</v>
      </c>
      <c r="C342" s="84" t="s">
        <v>759</v>
      </c>
      <c r="D342" s="84" t="s">
        <v>46</v>
      </c>
      <c r="E342" s="112">
        <v>2481000</v>
      </c>
      <c r="F342" s="84">
        <v>68</v>
      </c>
      <c r="G342" s="84" t="s">
        <v>21</v>
      </c>
      <c r="H342" s="84" t="s">
        <v>22</v>
      </c>
      <c r="I342" s="112">
        <v>0</v>
      </c>
      <c r="J342" s="116">
        <v>2481000</v>
      </c>
      <c r="K342" s="84">
        <v>36</v>
      </c>
      <c r="L342" s="84">
        <v>8</v>
      </c>
      <c r="M342" s="84" t="s">
        <v>23</v>
      </c>
      <c r="N342" s="84" t="s">
        <v>760</v>
      </c>
    </row>
    <row r="343" spans="1:14" ht="30" x14ac:dyDescent="0.25">
      <c r="A343" s="92">
        <v>44244</v>
      </c>
      <c r="B343" s="84" t="s">
        <v>18</v>
      </c>
      <c r="C343" s="84" t="s">
        <v>761</v>
      </c>
      <c r="D343" s="84" t="s">
        <v>64</v>
      </c>
      <c r="E343" s="112">
        <v>4204388</v>
      </c>
      <c r="F343" s="84">
        <v>10</v>
      </c>
      <c r="G343" s="84" t="s">
        <v>21</v>
      </c>
      <c r="H343" s="84" t="s">
        <v>22</v>
      </c>
      <c r="I343" s="112">
        <v>3358000</v>
      </c>
      <c r="J343" s="116">
        <v>846388</v>
      </c>
      <c r="K343" s="84">
        <v>6</v>
      </c>
      <c r="L343" s="84">
        <v>4</v>
      </c>
      <c r="M343" s="84" t="s">
        <v>6</v>
      </c>
      <c r="N343" s="84" t="s">
        <v>762</v>
      </c>
    </row>
    <row r="344" spans="1:14" ht="30" x14ac:dyDescent="0.25">
      <c r="A344" s="92">
        <v>44243</v>
      </c>
      <c r="B344" s="84" t="s">
        <v>763</v>
      </c>
      <c r="C344" s="84" t="s">
        <v>48</v>
      </c>
      <c r="D344" s="84" t="s">
        <v>31</v>
      </c>
      <c r="E344" s="112">
        <v>9770000</v>
      </c>
      <c r="F344" s="84">
        <v>74</v>
      </c>
      <c r="G344" s="84" t="s">
        <v>21</v>
      </c>
      <c r="H344" s="84" t="s">
        <v>22</v>
      </c>
      <c r="I344" s="112">
        <v>4770000</v>
      </c>
      <c r="J344" s="116">
        <v>5000000</v>
      </c>
      <c r="K344" s="84">
        <v>74</v>
      </c>
      <c r="L344" s="84">
        <v>16</v>
      </c>
      <c r="M344" s="84" t="s">
        <v>23</v>
      </c>
      <c r="N344" s="84" t="s">
        <v>195</v>
      </c>
    </row>
    <row r="345" spans="1:14" ht="30" x14ac:dyDescent="0.25">
      <c r="A345" s="92">
        <v>44239</v>
      </c>
      <c r="B345" s="84" t="s">
        <v>764</v>
      </c>
      <c r="C345" s="84" t="s">
        <v>523</v>
      </c>
      <c r="D345" s="84" t="s">
        <v>64</v>
      </c>
      <c r="E345" s="112">
        <v>7600000</v>
      </c>
      <c r="F345" s="84">
        <v>25</v>
      </c>
      <c r="G345" s="84" t="s">
        <v>99</v>
      </c>
      <c r="H345" s="84" t="s">
        <v>22</v>
      </c>
      <c r="I345" s="112">
        <v>7600000</v>
      </c>
      <c r="J345" s="116">
        <v>0</v>
      </c>
      <c r="K345" s="84">
        <v>25</v>
      </c>
      <c r="L345" s="84">
        <v>3</v>
      </c>
      <c r="M345" s="84" t="s">
        <v>26</v>
      </c>
      <c r="N345" s="84" t="s">
        <v>765</v>
      </c>
    </row>
    <row r="346" spans="1:14" ht="30" x14ac:dyDescent="0.25">
      <c r="A346" s="92">
        <v>44232</v>
      </c>
      <c r="B346" s="84" t="s">
        <v>766</v>
      </c>
      <c r="C346" s="84" t="s">
        <v>523</v>
      </c>
      <c r="D346" s="84" t="s">
        <v>64</v>
      </c>
      <c r="E346" s="112">
        <v>8500000</v>
      </c>
      <c r="F346" s="84">
        <v>27</v>
      </c>
      <c r="G346" s="84" t="s">
        <v>99</v>
      </c>
      <c r="H346" s="84" t="s">
        <v>22</v>
      </c>
      <c r="I346" s="112">
        <v>8500000</v>
      </c>
      <c r="J346" s="116">
        <v>0</v>
      </c>
      <c r="K346" s="84">
        <v>27</v>
      </c>
      <c r="L346" s="84"/>
      <c r="M346" s="84" t="s">
        <v>26</v>
      </c>
      <c r="N346" s="84" t="s">
        <v>767</v>
      </c>
    </row>
    <row r="347" spans="1:14" ht="30" x14ac:dyDescent="0.25">
      <c r="A347" s="92">
        <v>44231</v>
      </c>
      <c r="B347" s="84" t="s">
        <v>768</v>
      </c>
      <c r="C347" s="84" t="s">
        <v>769</v>
      </c>
      <c r="D347" s="84" t="s">
        <v>55</v>
      </c>
      <c r="E347" s="112">
        <v>901837</v>
      </c>
      <c r="F347" s="84">
        <v>16</v>
      </c>
      <c r="G347" s="84" t="s">
        <v>21</v>
      </c>
      <c r="H347" s="84" t="s">
        <v>22</v>
      </c>
      <c r="I347" s="112">
        <v>0</v>
      </c>
      <c r="J347" s="116">
        <v>901837</v>
      </c>
      <c r="K347" s="84">
        <v>8</v>
      </c>
      <c r="L347" s="84"/>
      <c r="M347" s="84" t="s">
        <v>23</v>
      </c>
      <c r="N347" s="84" t="s">
        <v>770</v>
      </c>
    </row>
    <row r="348" spans="1:14" ht="30" x14ac:dyDescent="0.25">
      <c r="A348" s="94">
        <v>44231</v>
      </c>
      <c r="B348" s="84" t="s">
        <v>771</v>
      </c>
      <c r="C348" s="84" t="s">
        <v>54</v>
      </c>
      <c r="D348" s="84" t="s">
        <v>55</v>
      </c>
      <c r="E348" s="112">
        <v>3430000</v>
      </c>
      <c r="F348" s="84">
        <v>12</v>
      </c>
      <c r="G348" s="84" t="s">
        <v>32</v>
      </c>
      <c r="H348" s="84" t="s">
        <v>22</v>
      </c>
      <c r="I348" s="112">
        <v>0</v>
      </c>
      <c r="J348" s="116">
        <v>3430000</v>
      </c>
      <c r="K348" s="84">
        <v>12</v>
      </c>
      <c r="L348" s="84">
        <v>0</v>
      </c>
      <c r="M348" s="84" t="s">
        <v>116</v>
      </c>
      <c r="N348" s="84" t="s">
        <v>298</v>
      </c>
    </row>
    <row r="349" spans="1:14" ht="30" x14ac:dyDescent="0.25">
      <c r="A349" s="92">
        <v>44229</v>
      </c>
      <c r="B349" s="84" t="s">
        <v>772</v>
      </c>
      <c r="C349" s="84" t="s">
        <v>773</v>
      </c>
      <c r="D349" s="84" t="s">
        <v>46</v>
      </c>
      <c r="E349" s="112">
        <v>5800000</v>
      </c>
      <c r="F349" s="84">
        <v>36</v>
      </c>
      <c r="G349" s="84" t="s">
        <v>99</v>
      </c>
      <c r="H349" s="84" t="s">
        <v>22</v>
      </c>
      <c r="I349" s="112">
        <v>5800000</v>
      </c>
      <c r="J349" s="116">
        <v>0</v>
      </c>
      <c r="K349" s="84">
        <v>36</v>
      </c>
      <c r="L349" s="84">
        <v>5</v>
      </c>
      <c r="M349" s="84" t="s">
        <v>26</v>
      </c>
      <c r="N349" s="84" t="s">
        <v>774</v>
      </c>
    </row>
    <row r="350" spans="1:14" ht="30" x14ac:dyDescent="0.25">
      <c r="A350" s="92">
        <v>44225</v>
      </c>
      <c r="B350" s="84" t="s">
        <v>775</v>
      </c>
      <c r="C350" s="84" t="s">
        <v>207</v>
      </c>
      <c r="D350" s="84" t="s">
        <v>46</v>
      </c>
      <c r="E350" s="112">
        <v>5000000</v>
      </c>
      <c r="F350" s="84">
        <v>28</v>
      </c>
      <c r="G350" s="84" t="s">
        <v>99</v>
      </c>
      <c r="H350" s="84" t="s">
        <v>22</v>
      </c>
      <c r="I350" s="112">
        <v>5000000</v>
      </c>
      <c r="J350" s="116">
        <v>0</v>
      </c>
      <c r="K350" s="84">
        <v>28</v>
      </c>
      <c r="L350" s="84">
        <v>28</v>
      </c>
      <c r="M350" s="84" t="s">
        <v>26</v>
      </c>
      <c r="N350" s="84" t="s">
        <v>776</v>
      </c>
    </row>
    <row r="351" spans="1:14" ht="30" x14ac:dyDescent="0.25">
      <c r="A351" s="97">
        <v>44218</v>
      </c>
      <c r="B351" s="84" t="s">
        <v>777</v>
      </c>
      <c r="C351" s="85" t="s">
        <v>778</v>
      </c>
      <c r="D351" s="85" t="s">
        <v>55</v>
      </c>
      <c r="E351" s="112">
        <v>1625000</v>
      </c>
      <c r="F351" s="85">
        <v>30</v>
      </c>
      <c r="G351" s="84" t="s">
        <v>130</v>
      </c>
      <c r="H351" s="84" t="s">
        <v>22</v>
      </c>
      <c r="I351" s="112">
        <v>0</v>
      </c>
      <c r="J351" s="116">
        <v>1625000</v>
      </c>
      <c r="K351" s="84">
        <v>30</v>
      </c>
      <c r="L351" s="84">
        <v>0</v>
      </c>
      <c r="M351" s="84" t="s">
        <v>116</v>
      </c>
      <c r="N351" s="84" t="s">
        <v>298</v>
      </c>
    </row>
    <row r="352" spans="1:14" ht="30" x14ac:dyDescent="0.25">
      <c r="A352" s="97">
        <v>44218</v>
      </c>
      <c r="B352" s="85" t="s">
        <v>779</v>
      </c>
      <c r="C352" s="85" t="s">
        <v>780</v>
      </c>
      <c r="D352" s="85" t="s">
        <v>55</v>
      </c>
      <c r="E352" s="112">
        <v>423667</v>
      </c>
      <c r="F352" s="85">
        <v>6</v>
      </c>
      <c r="G352" s="84" t="s">
        <v>130</v>
      </c>
      <c r="H352" s="84" t="s">
        <v>22</v>
      </c>
      <c r="I352" s="112">
        <v>0</v>
      </c>
      <c r="J352" s="116">
        <v>423667</v>
      </c>
      <c r="K352" s="84">
        <v>6</v>
      </c>
      <c r="L352" s="84">
        <v>0</v>
      </c>
      <c r="M352" s="84" t="s">
        <v>116</v>
      </c>
      <c r="N352" s="84" t="s">
        <v>298</v>
      </c>
    </row>
    <row r="353" spans="1:14" ht="30" x14ac:dyDescent="0.25">
      <c r="A353" s="97">
        <v>44218</v>
      </c>
      <c r="B353" s="84" t="s">
        <v>781</v>
      </c>
      <c r="C353" s="85" t="s">
        <v>782</v>
      </c>
      <c r="D353" s="85" t="s">
        <v>55</v>
      </c>
      <c r="E353" s="112">
        <v>5800750</v>
      </c>
      <c r="F353" s="85">
        <v>35</v>
      </c>
      <c r="G353" s="84" t="s">
        <v>130</v>
      </c>
      <c r="H353" s="84" t="s">
        <v>22</v>
      </c>
      <c r="I353" s="112">
        <v>0</v>
      </c>
      <c r="J353" s="116">
        <v>5800750</v>
      </c>
      <c r="K353" s="84">
        <v>35</v>
      </c>
      <c r="L353" s="84">
        <v>0</v>
      </c>
      <c r="M353" s="84" t="s">
        <v>116</v>
      </c>
      <c r="N353" s="84" t="s">
        <v>298</v>
      </c>
    </row>
    <row r="354" spans="1:14" ht="30" x14ac:dyDescent="0.25">
      <c r="A354" s="97">
        <v>44218</v>
      </c>
      <c r="B354" s="84" t="s">
        <v>18</v>
      </c>
      <c r="C354" s="85" t="s">
        <v>783</v>
      </c>
      <c r="D354" s="85" t="s">
        <v>55</v>
      </c>
      <c r="E354" s="112">
        <v>694564</v>
      </c>
      <c r="F354" s="85">
        <v>4</v>
      </c>
      <c r="G354" s="84" t="s">
        <v>130</v>
      </c>
      <c r="H354" s="84" t="s">
        <v>22</v>
      </c>
      <c r="I354" s="112">
        <v>0</v>
      </c>
      <c r="J354" s="116">
        <v>694564</v>
      </c>
      <c r="K354" s="84">
        <v>4</v>
      </c>
      <c r="L354" s="84">
        <v>0</v>
      </c>
      <c r="M354" s="84" t="s">
        <v>116</v>
      </c>
      <c r="N354" s="84" t="s">
        <v>298</v>
      </c>
    </row>
    <row r="355" spans="1:14" ht="30" x14ac:dyDescent="0.25">
      <c r="A355" s="97">
        <v>44218</v>
      </c>
      <c r="B355" s="85" t="s">
        <v>784</v>
      </c>
      <c r="C355" s="85" t="s">
        <v>783</v>
      </c>
      <c r="D355" s="85" t="s">
        <v>55</v>
      </c>
      <c r="E355" s="112">
        <v>3580300</v>
      </c>
      <c r="F355" s="85">
        <v>12</v>
      </c>
      <c r="G355" s="84" t="s">
        <v>130</v>
      </c>
      <c r="H355" s="84" t="s">
        <v>22</v>
      </c>
      <c r="I355" s="112">
        <v>0</v>
      </c>
      <c r="J355" s="116">
        <v>3580300</v>
      </c>
      <c r="K355" s="84">
        <v>12</v>
      </c>
      <c r="L355" s="84">
        <v>0</v>
      </c>
      <c r="M355" s="84" t="s">
        <v>116</v>
      </c>
      <c r="N355" s="84" t="s">
        <v>298</v>
      </c>
    </row>
    <row r="356" spans="1:14" ht="30" x14ac:dyDescent="0.25">
      <c r="A356" s="97">
        <v>44218</v>
      </c>
      <c r="B356" s="84" t="s">
        <v>785</v>
      </c>
      <c r="C356" s="85" t="s">
        <v>484</v>
      </c>
      <c r="D356" s="85" t="s">
        <v>55</v>
      </c>
      <c r="E356" s="112">
        <v>503450</v>
      </c>
      <c r="F356" s="85">
        <v>9</v>
      </c>
      <c r="G356" s="84" t="s">
        <v>130</v>
      </c>
      <c r="H356" s="84" t="s">
        <v>22</v>
      </c>
      <c r="I356" s="112">
        <v>0</v>
      </c>
      <c r="J356" s="116">
        <v>503450</v>
      </c>
      <c r="K356" s="84">
        <v>9</v>
      </c>
      <c r="L356" s="84">
        <v>0</v>
      </c>
      <c r="M356" s="84" t="s">
        <v>116</v>
      </c>
      <c r="N356" s="84" t="s">
        <v>298</v>
      </c>
    </row>
    <row r="357" spans="1:14" ht="30" x14ac:dyDescent="0.25">
      <c r="A357" s="97">
        <v>44218</v>
      </c>
      <c r="B357" s="85" t="s">
        <v>786</v>
      </c>
      <c r="C357" s="85" t="s">
        <v>484</v>
      </c>
      <c r="D357" s="85" t="s">
        <v>55</v>
      </c>
      <c r="E357" s="112">
        <v>4708800</v>
      </c>
      <c r="F357" s="85">
        <v>73</v>
      </c>
      <c r="G357" s="84" t="s">
        <v>130</v>
      </c>
      <c r="H357" s="84" t="s">
        <v>22</v>
      </c>
      <c r="I357" s="112">
        <v>0</v>
      </c>
      <c r="J357" s="116">
        <v>4708800</v>
      </c>
      <c r="K357" s="84">
        <v>73</v>
      </c>
      <c r="L357" s="84">
        <v>0</v>
      </c>
      <c r="M357" s="84" t="s">
        <v>116</v>
      </c>
      <c r="N357" s="84" t="s">
        <v>298</v>
      </c>
    </row>
    <row r="358" spans="1:14" ht="30" x14ac:dyDescent="0.25">
      <c r="A358" s="97">
        <v>44218</v>
      </c>
      <c r="B358" s="84" t="s">
        <v>787</v>
      </c>
      <c r="C358" s="85" t="s">
        <v>484</v>
      </c>
      <c r="D358" s="85" t="s">
        <v>55</v>
      </c>
      <c r="E358" s="112">
        <v>2035000</v>
      </c>
      <c r="F358" s="85">
        <v>14</v>
      </c>
      <c r="G358" s="84" t="s">
        <v>130</v>
      </c>
      <c r="H358" s="84" t="s">
        <v>22</v>
      </c>
      <c r="I358" s="112">
        <v>0</v>
      </c>
      <c r="J358" s="116">
        <v>2035000</v>
      </c>
      <c r="K358" s="84">
        <v>14</v>
      </c>
      <c r="L358" s="84">
        <v>0</v>
      </c>
      <c r="M358" s="84" t="s">
        <v>116</v>
      </c>
      <c r="N358" s="84" t="s">
        <v>298</v>
      </c>
    </row>
    <row r="359" spans="1:14" ht="30" x14ac:dyDescent="0.25">
      <c r="A359" s="97">
        <v>44218</v>
      </c>
      <c r="B359" s="84" t="s">
        <v>788</v>
      </c>
      <c r="C359" s="85" t="s">
        <v>789</v>
      </c>
      <c r="D359" s="85" t="s">
        <v>55</v>
      </c>
      <c r="E359" s="112">
        <v>1278235</v>
      </c>
      <c r="F359" s="85">
        <v>14</v>
      </c>
      <c r="G359" s="84" t="s">
        <v>130</v>
      </c>
      <c r="H359" s="84" t="s">
        <v>22</v>
      </c>
      <c r="I359" s="112">
        <v>0</v>
      </c>
      <c r="J359" s="116">
        <v>1278235</v>
      </c>
      <c r="K359" s="84">
        <v>14</v>
      </c>
      <c r="L359" s="84">
        <v>0</v>
      </c>
      <c r="M359" s="84" t="s">
        <v>86</v>
      </c>
      <c r="N359" s="84" t="s">
        <v>788</v>
      </c>
    </row>
    <row r="360" spans="1:14" ht="30" x14ac:dyDescent="0.25">
      <c r="A360" s="97">
        <v>44218</v>
      </c>
      <c r="B360" s="84" t="s">
        <v>790</v>
      </c>
      <c r="C360" s="85" t="s">
        <v>791</v>
      </c>
      <c r="D360" s="85" t="s">
        <v>55</v>
      </c>
      <c r="E360" s="112">
        <v>2527200</v>
      </c>
      <c r="F360" s="85">
        <v>10</v>
      </c>
      <c r="G360" s="84" t="s">
        <v>130</v>
      </c>
      <c r="H360" s="84" t="s">
        <v>22</v>
      </c>
      <c r="I360" s="112">
        <v>0</v>
      </c>
      <c r="J360" s="116">
        <v>2527200</v>
      </c>
      <c r="K360" s="84">
        <v>10</v>
      </c>
      <c r="L360" s="84">
        <v>0</v>
      </c>
      <c r="M360" s="84" t="s">
        <v>116</v>
      </c>
      <c r="N360" s="84" t="s">
        <v>298</v>
      </c>
    </row>
    <row r="361" spans="1:14" ht="30" x14ac:dyDescent="0.25">
      <c r="A361" s="97">
        <v>44218</v>
      </c>
      <c r="B361" s="85" t="s">
        <v>792</v>
      </c>
      <c r="C361" s="85" t="s">
        <v>696</v>
      </c>
      <c r="D361" s="85" t="s">
        <v>55</v>
      </c>
      <c r="E361" s="112">
        <v>2030000</v>
      </c>
      <c r="F361" s="85">
        <v>23</v>
      </c>
      <c r="G361" s="84" t="s">
        <v>130</v>
      </c>
      <c r="H361" s="84" t="s">
        <v>22</v>
      </c>
      <c r="I361" s="112">
        <v>0</v>
      </c>
      <c r="J361" s="116">
        <v>2030000</v>
      </c>
      <c r="K361" s="84">
        <v>23</v>
      </c>
      <c r="L361" s="84">
        <v>0</v>
      </c>
      <c r="M361" s="84" t="s">
        <v>116</v>
      </c>
      <c r="N361" s="84" t="s">
        <v>298</v>
      </c>
    </row>
    <row r="362" spans="1:14" ht="30" x14ac:dyDescent="0.25">
      <c r="A362" s="97">
        <v>44218</v>
      </c>
      <c r="B362" s="85" t="s">
        <v>18</v>
      </c>
      <c r="C362" s="85" t="s">
        <v>696</v>
      </c>
      <c r="D362" s="85" t="s">
        <v>55</v>
      </c>
      <c r="E362" s="112">
        <v>995000</v>
      </c>
      <c r="F362" s="85">
        <v>17</v>
      </c>
      <c r="G362" s="84" t="s">
        <v>130</v>
      </c>
      <c r="H362" s="84" t="s">
        <v>22</v>
      </c>
      <c r="I362" s="112">
        <v>0</v>
      </c>
      <c r="J362" s="116">
        <v>995000</v>
      </c>
      <c r="K362" s="84">
        <v>17</v>
      </c>
      <c r="L362" s="84">
        <v>0</v>
      </c>
      <c r="M362" s="84" t="s">
        <v>116</v>
      </c>
      <c r="N362" s="84" t="s">
        <v>298</v>
      </c>
    </row>
    <row r="363" spans="1:14" ht="30" x14ac:dyDescent="0.25">
      <c r="A363" s="97">
        <v>44218</v>
      </c>
      <c r="B363" s="85" t="s">
        <v>793</v>
      </c>
      <c r="C363" s="85" t="s">
        <v>696</v>
      </c>
      <c r="D363" s="85" t="s">
        <v>55</v>
      </c>
      <c r="E363" s="112">
        <v>1432050</v>
      </c>
      <c r="F363" s="85">
        <v>13</v>
      </c>
      <c r="G363" s="84" t="s">
        <v>130</v>
      </c>
      <c r="H363" s="84" t="s">
        <v>22</v>
      </c>
      <c r="I363" s="112">
        <v>0</v>
      </c>
      <c r="J363" s="116">
        <v>1432050</v>
      </c>
      <c r="K363" s="84">
        <v>13</v>
      </c>
      <c r="L363" s="84">
        <v>0</v>
      </c>
      <c r="M363" s="84" t="s">
        <v>116</v>
      </c>
      <c r="N363" s="84" t="s">
        <v>298</v>
      </c>
    </row>
    <row r="364" spans="1:14" ht="30" x14ac:dyDescent="0.25">
      <c r="A364" s="97">
        <v>44218</v>
      </c>
      <c r="B364" s="85" t="s">
        <v>794</v>
      </c>
      <c r="C364" s="85" t="s">
        <v>795</v>
      </c>
      <c r="D364" s="85" t="s">
        <v>55</v>
      </c>
      <c r="E364" s="112">
        <v>1910456</v>
      </c>
      <c r="F364" s="85">
        <v>12</v>
      </c>
      <c r="G364" s="84" t="s">
        <v>130</v>
      </c>
      <c r="H364" s="84" t="s">
        <v>22</v>
      </c>
      <c r="I364" s="112">
        <v>0</v>
      </c>
      <c r="J364" s="116">
        <v>1910456</v>
      </c>
      <c r="K364" s="84">
        <v>12</v>
      </c>
      <c r="L364" s="84">
        <v>0</v>
      </c>
      <c r="M364" s="84" t="s">
        <v>116</v>
      </c>
      <c r="N364" s="84" t="s">
        <v>298</v>
      </c>
    </row>
    <row r="365" spans="1:14" ht="30" x14ac:dyDescent="0.25">
      <c r="A365" s="97">
        <v>44218</v>
      </c>
      <c r="B365" s="85" t="s">
        <v>18</v>
      </c>
      <c r="C365" s="85" t="s">
        <v>796</v>
      </c>
      <c r="D365" s="85" t="s">
        <v>55</v>
      </c>
      <c r="E365" s="112">
        <v>375000</v>
      </c>
      <c r="F365" s="85">
        <v>7</v>
      </c>
      <c r="G365" s="84" t="s">
        <v>130</v>
      </c>
      <c r="H365" s="84" t="s">
        <v>22</v>
      </c>
      <c r="I365" s="112">
        <v>0</v>
      </c>
      <c r="J365" s="116">
        <v>375000</v>
      </c>
      <c r="K365" s="84">
        <v>7</v>
      </c>
      <c r="L365" s="84">
        <v>0</v>
      </c>
      <c r="M365" s="84" t="s">
        <v>116</v>
      </c>
      <c r="N365" s="84" t="s">
        <v>298</v>
      </c>
    </row>
    <row r="366" spans="1:14" ht="30" x14ac:dyDescent="0.25">
      <c r="A366" s="97">
        <v>44218</v>
      </c>
      <c r="B366" s="84" t="s">
        <v>797</v>
      </c>
      <c r="C366" s="85" t="s">
        <v>798</v>
      </c>
      <c r="D366" s="85" t="s">
        <v>55</v>
      </c>
      <c r="E366" s="112">
        <v>1701484</v>
      </c>
      <c r="F366" s="85">
        <v>19</v>
      </c>
      <c r="G366" s="84" t="s">
        <v>130</v>
      </c>
      <c r="H366" s="84" t="s">
        <v>22</v>
      </c>
      <c r="I366" s="112">
        <v>0</v>
      </c>
      <c r="J366" s="116">
        <v>1701484</v>
      </c>
      <c r="K366" s="84">
        <v>19</v>
      </c>
      <c r="L366" s="84">
        <v>0</v>
      </c>
      <c r="M366" s="84" t="s">
        <v>116</v>
      </c>
      <c r="N366" s="84" t="s">
        <v>298</v>
      </c>
    </row>
    <row r="367" spans="1:14" ht="30" x14ac:dyDescent="0.25">
      <c r="A367" s="101">
        <v>44218</v>
      </c>
      <c r="B367" s="85" t="s">
        <v>799</v>
      </c>
      <c r="C367" s="85" t="s">
        <v>800</v>
      </c>
      <c r="D367" s="85" t="s">
        <v>55</v>
      </c>
      <c r="E367" s="112">
        <v>2012850</v>
      </c>
      <c r="F367" s="85">
        <v>12</v>
      </c>
      <c r="G367" s="84" t="s">
        <v>130</v>
      </c>
      <c r="H367" s="84" t="s">
        <v>22</v>
      </c>
      <c r="I367" s="112">
        <v>0</v>
      </c>
      <c r="J367" s="116">
        <v>2012850</v>
      </c>
      <c r="K367" s="84">
        <v>12</v>
      </c>
      <c r="L367" s="84">
        <v>0</v>
      </c>
      <c r="M367" s="84" t="s">
        <v>86</v>
      </c>
      <c r="N367" s="84" t="s">
        <v>801</v>
      </c>
    </row>
    <row r="368" spans="1:14" ht="30" x14ac:dyDescent="0.25">
      <c r="A368" s="97">
        <v>44218</v>
      </c>
      <c r="B368" s="84" t="s">
        <v>802</v>
      </c>
      <c r="C368" s="85" t="s">
        <v>803</v>
      </c>
      <c r="D368" s="85" t="s">
        <v>55</v>
      </c>
      <c r="E368" s="112">
        <v>3722399</v>
      </c>
      <c r="F368" s="85">
        <v>11</v>
      </c>
      <c r="G368" s="84" t="s">
        <v>130</v>
      </c>
      <c r="H368" s="84" t="s">
        <v>22</v>
      </c>
      <c r="I368" s="112">
        <v>0</v>
      </c>
      <c r="J368" s="116">
        <v>3722399</v>
      </c>
      <c r="K368" s="84">
        <v>11</v>
      </c>
      <c r="L368" s="84">
        <v>0</v>
      </c>
      <c r="M368" s="84" t="s">
        <v>86</v>
      </c>
      <c r="N368" s="84" t="s">
        <v>804</v>
      </c>
    </row>
    <row r="369" spans="1:14" ht="30" x14ac:dyDescent="0.25">
      <c r="A369" s="97">
        <v>44218</v>
      </c>
      <c r="B369" s="89" t="s">
        <v>805</v>
      </c>
      <c r="C369" s="85" t="s">
        <v>54</v>
      </c>
      <c r="D369" s="85" t="s">
        <v>55</v>
      </c>
      <c r="E369" s="112">
        <v>1721000</v>
      </c>
      <c r="F369" s="85">
        <v>27</v>
      </c>
      <c r="G369" s="84" t="s">
        <v>130</v>
      </c>
      <c r="H369" s="84" t="s">
        <v>22</v>
      </c>
      <c r="I369" s="112">
        <v>0</v>
      </c>
      <c r="J369" s="116">
        <v>1721000</v>
      </c>
      <c r="K369" s="84">
        <v>27</v>
      </c>
      <c r="L369" s="84">
        <v>0</v>
      </c>
      <c r="M369" s="84" t="s">
        <v>116</v>
      </c>
      <c r="N369" s="84" t="s">
        <v>298</v>
      </c>
    </row>
    <row r="370" spans="1:14" ht="30" x14ac:dyDescent="0.25">
      <c r="A370" s="97">
        <v>44218</v>
      </c>
      <c r="B370" s="89" t="s">
        <v>806</v>
      </c>
      <c r="C370" s="85" t="s">
        <v>54</v>
      </c>
      <c r="D370" s="85" t="s">
        <v>55</v>
      </c>
      <c r="E370" s="112">
        <v>3373000</v>
      </c>
      <c r="F370" s="85">
        <v>20</v>
      </c>
      <c r="G370" s="84" t="s">
        <v>130</v>
      </c>
      <c r="H370" s="84" t="s">
        <v>22</v>
      </c>
      <c r="I370" s="112">
        <v>0</v>
      </c>
      <c r="J370" s="116">
        <v>3373000</v>
      </c>
      <c r="K370" s="84">
        <v>20</v>
      </c>
      <c r="L370" s="84">
        <v>0</v>
      </c>
      <c r="M370" s="84" t="s">
        <v>116</v>
      </c>
      <c r="N370" s="84" t="s">
        <v>298</v>
      </c>
    </row>
    <row r="371" spans="1:14" ht="30" x14ac:dyDescent="0.25">
      <c r="A371" s="97">
        <v>44218</v>
      </c>
      <c r="B371" s="89" t="s">
        <v>807</v>
      </c>
      <c r="C371" s="85" t="s">
        <v>54</v>
      </c>
      <c r="D371" s="85" t="s">
        <v>55</v>
      </c>
      <c r="E371" s="112">
        <v>7650000</v>
      </c>
      <c r="F371" s="85">
        <v>36</v>
      </c>
      <c r="G371" s="84" t="s">
        <v>130</v>
      </c>
      <c r="H371" s="84" t="s">
        <v>22</v>
      </c>
      <c r="I371" s="112">
        <v>0</v>
      </c>
      <c r="J371" s="116">
        <v>7650000</v>
      </c>
      <c r="K371" s="84">
        <v>36</v>
      </c>
      <c r="L371" s="84">
        <v>0</v>
      </c>
      <c r="M371" s="84" t="s">
        <v>116</v>
      </c>
      <c r="N371" s="84" t="s">
        <v>298</v>
      </c>
    </row>
    <row r="372" spans="1:14" ht="30" x14ac:dyDescent="0.25">
      <c r="A372" s="97">
        <v>44218</v>
      </c>
      <c r="B372" s="89" t="s">
        <v>808</v>
      </c>
      <c r="C372" s="85" t="s">
        <v>54</v>
      </c>
      <c r="D372" s="85" t="s">
        <v>55</v>
      </c>
      <c r="E372" s="112">
        <v>2371700</v>
      </c>
      <c r="F372" s="85">
        <v>15</v>
      </c>
      <c r="G372" s="84" t="s">
        <v>130</v>
      </c>
      <c r="H372" s="84" t="s">
        <v>22</v>
      </c>
      <c r="I372" s="112">
        <v>0</v>
      </c>
      <c r="J372" s="116">
        <v>2371700</v>
      </c>
      <c r="K372" s="84">
        <v>15</v>
      </c>
      <c r="L372" s="84">
        <v>0</v>
      </c>
      <c r="M372" s="84" t="s">
        <v>116</v>
      </c>
      <c r="N372" s="84" t="s">
        <v>298</v>
      </c>
    </row>
    <row r="373" spans="1:14" ht="30" x14ac:dyDescent="0.25">
      <c r="A373" s="97">
        <v>44218</v>
      </c>
      <c r="B373" s="89" t="s">
        <v>809</v>
      </c>
      <c r="C373" s="85" t="s">
        <v>54</v>
      </c>
      <c r="D373" s="85" t="s">
        <v>55</v>
      </c>
      <c r="E373" s="112">
        <v>10725000</v>
      </c>
      <c r="F373" s="85">
        <v>37</v>
      </c>
      <c r="G373" s="84" t="s">
        <v>130</v>
      </c>
      <c r="H373" s="84" t="s">
        <v>22</v>
      </c>
      <c r="I373" s="112">
        <v>0</v>
      </c>
      <c r="J373" s="116">
        <v>10725000</v>
      </c>
      <c r="K373" s="84">
        <v>37</v>
      </c>
      <c r="L373" s="84">
        <v>0</v>
      </c>
      <c r="M373" s="84" t="s">
        <v>116</v>
      </c>
      <c r="N373" s="84" t="s">
        <v>298</v>
      </c>
    </row>
    <row r="374" spans="1:14" ht="30" x14ac:dyDescent="0.25">
      <c r="A374" s="97">
        <v>44218</v>
      </c>
      <c r="B374" s="89" t="s">
        <v>810</v>
      </c>
      <c r="C374" s="85" t="s">
        <v>54</v>
      </c>
      <c r="D374" s="85" t="s">
        <v>55</v>
      </c>
      <c r="E374" s="112">
        <v>1399100</v>
      </c>
      <c r="F374" s="85">
        <v>10</v>
      </c>
      <c r="G374" s="84" t="s">
        <v>130</v>
      </c>
      <c r="H374" s="84" t="s">
        <v>22</v>
      </c>
      <c r="I374" s="112">
        <v>0</v>
      </c>
      <c r="J374" s="116">
        <v>1399100</v>
      </c>
      <c r="K374" s="84">
        <v>10</v>
      </c>
      <c r="L374" s="84">
        <v>0</v>
      </c>
      <c r="M374" s="84" t="s">
        <v>116</v>
      </c>
      <c r="N374" s="84" t="s">
        <v>298</v>
      </c>
    </row>
    <row r="375" spans="1:14" ht="30" x14ac:dyDescent="0.25">
      <c r="A375" s="97">
        <v>44218</v>
      </c>
      <c r="B375" s="89" t="s">
        <v>811</v>
      </c>
      <c r="C375" s="85" t="s">
        <v>54</v>
      </c>
      <c r="D375" s="85" t="s">
        <v>55</v>
      </c>
      <c r="E375" s="112">
        <v>7013552</v>
      </c>
      <c r="F375" s="85">
        <v>40</v>
      </c>
      <c r="G375" s="84" t="s">
        <v>130</v>
      </c>
      <c r="H375" s="84" t="s">
        <v>22</v>
      </c>
      <c r="I375" s="112">
        <v>0</v>
      </c>
      <c r="J375" s="116">
        <v>7013552</v>
      </c>
      <c r="K375" s="84">
        <v>40</v>
      </c>
      <c r="L375" s="84">
        <v>0</v>
      </c>
      <c r="M375" s="84" t="s">
        <v>116</v>
      </c>
      <c r="N375" s="84" t="s">
        <v>298</v>
      </c>
    </row>
    <row r="376" spans="1:14" ht="30" x14ac:dyDescent="0.25">
      <c r="A376" s="97">
        <v>44218</v>
      </c>
      <c r="B376" s="89" t="s">
        <v>812</v>
      </c>
      <c r="C376" s="85" t="s">
        <v>54</v>
      </c>
      <c r="D376" s="85" t="s">
        <v>55</v>
      </c>
      <c r="E376" s="112">
        <v>3014000</v>
      </c>
      <c r="F376" s="85">
        <v>25</v>
      </c>
      <c r="G376" s="84" t="s">
        <v>130</v>
      </c>
      <c r="H376" s="84" t="s">
        <v>22</v>
      </c>
      <c r="I376" s="112">
        <v>0</v>
      </c>
      <c r="J376" s="116">
        <v>3014000</v>
      </c>
      <c r="K376" s="84">
        <v>25</v>
      </c>
      <c r="L376" s="84">
        <v>0</v>
      </c>
      <c r="M376" s="84" t="s">
        <v>116</v>
      </c>
      <c r="N376" s="84" t="s">
        <v>298</v>
      </c>
    </row>
    <row r="377" spans="1:14" ht="30" x14ac:dyDescent="0.25">
      <c r="A377" s="97">
        <v>44218</v>
      </c>
      <c r="B377" s="89" t="s">
        <v>813</v>
      </c>
      <c r="C377" s="85" t="s">
        <v>54</v>
      </c>
      <c r="D377" s="85" t="s">
        <v>55</v>
      </c>
      <c r="E377" s="112">
        <v>2006736</v>
      </c>
      <c r="F377" s="85">
        <v>18</v>
      </c>
      <c r="G377" s="84" t="s">
        <v>130</v>
      </c>
      <c r="H377" s="84" t="s">
        <v>22</v>
      </c>
      <c r="I377" s="112">
        <v>0</v>
      </c>
      <c r="J377" s="116">
        <v>2006736</v>
      </c>
      <c r="K377" s="84">
        <v>18</v>
      </c>
      <c r="L377" s="84">
        <v>0</v>
      </c>
      <c r="M377" s="84" t="s">
        <v>116</v>
      </c>
      <c r="N377" s="84" t="s">
        <v>298</v>
      </c>
    </row>
    <row r="378" spans="1:14" ht="30" x14ac:dyDescent="0.25">
      <c r="A378" s="97">
        <v>44218</v>
      </c>
      <c r="B378" s="89" t="s">
        <v>814</v>
      </c>
      <c r="C378" s="85" t="s">
        <v>815</v>
      </c>
      <c r="D378" s="85" t="s">
        <v>55</v>
      </c>
      <c r="E378" s="112">
        <v>1812901</v>
      </c>
      <c r="F378" s="85">
        <v>10</v>
      </c>
      <c r="G378" s="84" t="s">
        <v>130</v>
      </c>
      <c r="H378" s="84" t="s">
        <v>22</v>
      </c>
      <c r="I378" s="112">
        <v>0</v>
      </c>
      <c r="J378" s="116">
        <v>1812901</v>
      </c>
      <c r="K378" s="84">
        <v>10</v>
      </c>
      <c r="L378" s="84">
        <v>0</v>
      </c>
      <c r="M378" s="84" t="s">
        <v>86</v>
      </c>
      <c r="N378" s="84" t="s">
        <v>816</v>
      </c>
    </row>
    <row r="379" spans="1:14" ht="30" x14ac:dyDescent="0.25">
      <c r="A379" s="97">
        <v>44218</v>
      </c>
      <c r="B379" s="89" t="s">
        <v>817</v>
      </c>
      <c r="C379" s="85" t="s">
        <v>818</v>
      </c>
      <c r="D379" s="85" t="s">
        <v>55</v>
      </c>
      <c r="E379" s="112">
        <v>3906224</v>
      </c>
      <c r="F379" s="85">
        <v>24</v>
      </c>
      <c r="G379" s="84" t="s">
        <v>130</v>
      </c>
      <c r="H379" s="84" t="s">
        <v>22</v>
      </c>
      <c r="I379" s="112">
        <v>0</v>
      </c>
      <c r="J379" s="116">
        <v>3906224</v>
      </c>
      <c r="K379" s="84">
        <v>24</v>
      </c>
      <c r="L379" s="84">
        <v>0</v>
      </c>
      <c r="M379" s="84" t="s">
        <v>116</v>
      </c>
      <c r="N379" s="84" t="s">
        <v>298</v>
      </c>
    </row>
    <row r="380" spans="1:14" ht="30" x14ac:dyDescent="0.25">
      <c r="A380" s="97">
        <v>44218</v>
      </c>
      <c r="B380" s="89" t="s">
        <v>819</v>
      </c>
      <c r="C380" s="85" t="s">
        <v>55</v>
      </c>
      <c r="D380" s="85" t="s">
        <v>55</v>
      </c>
      <c r="E380" s="112">
        <v>30184</v>
      </c>
      <c r="F380" s="85">
        <v>35</v>
      </c>
      <c r="G380" s="84" t="s">
        <v>130</v>
      </c>
      <c r="H380" s="84" t="s">
        <v>22</v>
      </c>
      <c r="I380" s="112">
        <v>0</v>
      </c>
      <c r="J380" s="116">
        <v>30184</v>
      </c>
      <c r="K380" s="84">
        <v>35</v>
      </c>
      <c r="L380" s="84">
        <v>0</v>
      </c>
      <c r="M380" s="84" t="s">
        <v>116</v>
      </c>
      <c r="N380" s="84" t="s">
        <v>298</v>
      </c>
    </row>
    <row r="381" spans="1:14" ht="30" x14ac:dyDescent="0.25">
      <c r="A381" s="97">
        <v>44218</v>
      </c>
      <c r="B381" s="89" t="s">
        <v>820</v>
      </c>
      <c r="C381" s="85" t="s">
        <v>821</v>
      </c>
      <c r="D381" s="85" t="s">
        <v>55</v>
      </c>
      <c r="E381" s="112">
        <v>950000</v>
      </c>
      <c r="F381" s="85">
        <v>25</v>
      </c>
      <c r="G381" s="84" t="s">
        <v>130</v>
      </c>
      <c r="H381" s="84" t="s">
        <v>22</v>
      </c>
      <c r="I381" s="112">
        <v>0</v>
      </c>
      <c r="J381" s="116">
        <v>950000</v>
      </c>
      <c r="K381" s="84">
        <v>25</v>
      </c>
      <c r="L381" s="84">
        <v>0</v>
      </c>
      <c r="M381" s="84" t="s">
        <v>116</v>
      </c>
      <c r="N381" s="84" t="s">
        <v>298</v>
      </c>
    </row>
    <row r="382" spans="1:14" ht="30" x14ac:dyDescent="0.25">
      <c r="A382" s="97">
        <v>44218</v>
      </c>
      <c r="B382" s="89" t="s">
        <v>822</v>
      </c>
      <c r="C382" s="85" t="s">
        <v>349</v>
      </c>
      <c r="D382" s="85" t="s">
        <v>55</v>
      </c>
      <c r="E382" s="112">
        <v>1200000</v>
      </c>
      <c r="F382" s="85">
        <v>43</v>
      </c>
      <c r="G382" s="84" t="s">
        <v>130</v>
      </c>
      <c r="H382" s="84" t="s">
        <v>22</v>
      </c>
      <c r="I382" s="112">
        <v>0</v>
      </c>
      <c r="J382" s="116">
        <v>1200000</v>
      </c>
      <c r="K382" s="84">
        <v>43</v>
      </c>
      <c r="L382" s="84">
        <v>0</v>
      </c>
      <c r="M382" s="84" t="s">
        <v>116</v>
      </c>
      <c r="N382" s="84" t="s">
        <v>298</v>
      </c>
    </row>
    <row r="383" spans="1:14" ht="30" x14ac:dyDescent="0.25">
      <c r="A383" s="97">
        <v>44218</v>
      </c>
      <c r="B383" s="84" t="s">
        <v>823</v>
      </c>
      <c r="C383" s="85" t="s">
        <v>824</v>
      </c>
      <c r="D383" s="85" t="s">
        <v>55</v>
      </c>
      <c r="E383" s="112">
        <v>2609000</v>
      </c>
      <c r="F383" s="85">
        <v>20</v>
      </c>
      <c r="G383" s="84" t="s">
        <v>130</v>
      </c>
      <c r="H383" s="84" t="s">
        <v>22</v>
      </c>
      <c r="I383" s="112">
        <v>0</v>
      </c>
      <c r="J383" s="116">
        <v>2609000</v>
      </c>
      <c r="K383" s="84">
        <v>20</v>
      </c>
      <c r="L383" s="84">
        <v>0</v>
      </c>
      <c r="M383" s="84" t="s">
        <v>116</v>
      </c>
      <c r="N383" s="84" t="s">
        <v>298</v>
      </c>
    </row>
    <row r="384" spans="1:14" ht="30" x14ac:dyDescent="0.25">
      <c r="A384" s="97">
        <v>44218</v>
      </c>
      <c r="B384" s="84" t="s">
        <v>825</v>
      </c>
      <c r="C384" s="85" t="s">
        <v>826</v>
      </c>
      <c r="D384" s="85" t="s">
        <v>55</v>
      </c>
      <c r="E384" s="112">
        <v>1917500</v>
      </c>
      <c r="F384" s="85">
        <v>25</v>
      </c>
      <c r="G384" s="84" t="s">
        <v>130</v>
      </c>
      <c r="H384" s="84" t="s">
        <v>22</v>
      </c>
      <c r="I384" s="112">
        <v>0</v>
      </c>
      <c r="J384" s="116">
        <v>1917500</v>
      </c>
      <c r="K384" s="84">
        <v>25</v>
      </c>
      <c r="L384" s="84">
        <v>0</v>
      </c>
      <c r="M384" s="84" t="s">
        <v>116</v>
      </c>
      <c r="N384" s="84" t="s">
        <v>298</v>
      </c>
    </row>
    <row r="385" spans="1:14" ht="30" x14ac:dyDescent="0.25">
      <c r="A385" s="97">
        <v>44218</v>
      </c>
      <c r="B385" s="85" t="s">
        <v>827</v>
      </c>
      <c r="C385" s="85" t="s">
        <v>828</v>
      </c>
      <c r="D385" s="85" t="s">
        <v>55</v>
      </c>
      <c r="E385" s="112">
        <v>2350000</v>
      </c>
      <c r="F385" s="85">
        <v>21</v>
      </c>
      <c r="G385" s="84" t="s">
        <v>130</v>
      </c>
      <c r="H385" s="84" t="s">
        <v>22</v>
      </c>
      <c r="I385" s="112">
        <v>0</v>
      </c>
      <c r="J385" s="116">
        <v>2350000</v>
      </c>
      <c r="K385" s="84">
        <v>21</v>
      </c>
      <c r="L385" s="84">
        <v>0</v>
      </c>
      <c r="M385" s="84" t="s">
        <v>116</v>
      </c>
      <c r="N385" s="84" t="s">
        <v>298</v>
      </c>
    </row>
    <row r="386" spans="1:14" ht="30" x14ac:dyDescent="0.25">
      <c r="A386" s="97">
        <v>44218</v>
      </c>
      <c r="B386" s="85" t="s">
        <v>829</v>
      </c>
      <c r="C386" s="85" t="s">
        <v>830</v>
      </c>
      <c r="D386" s="85" t="s">
        <v>55</v>
      </c>
      <c r="E386" s="112">
        <v>1605884</v>
      </c>
      <c r="F386" s="85">
        <v>21</v>
      </c>
      <c r="G386" s="84" t="s">
        <v>130</v>
      </c>
      <c r="H386" s="84" t="s">
        <v>22</v>
      </c>
      <c r="I386" s="112">
        <v>0</v>
      </c>
      <c r="J386" s="116">
        <v>1605884</v>
      </c>
      <c r="K386" s="84">
        <v>21</v>
      </c>
      <c r="L386" s="84">
        <v>0</v>
      </c>
      <c r="M386" s="84" t="s">
        <v>116</v>
      </c>
      <c r="N386" s="84" t="s">
        <v>298</v>
      </c>
    </row>
    <row r="387" spans="1:14" ht="30" x14ac:dyDescent="0.25">
      <c r="A387" s="97">
        <v>44218</v>
      </c>
      <c r="B387" s="85" t="s">
        <v>831</v>
      </c>
      <c r="C387" s="85" t="s">
        <v>832</v>
      </c>
      <c r="D387" s="85" t="s">
        <v>55</v>
      </c>
      <c r="E387" s="112">
        <v>713080</v>
      </c>
      <c r="F387" s="85">
        <v>20</v>
      </c>
      <c r="G387" s="84" t="s">
        <v>130</v>
      </c>
      <c r="H387" s="84" t="s">
        <v>22</v>
      </c>
      <c r="I387" s="112">
        <v>0</v>
      </c>
      <c r="J387" s="116">
        <v>713080</v>
      </c>
      <c r="K387" s="84">
        <v>20</v>
      </c>
      <c r="L387" s="84">
        <v>0</v>
      </c>
      <c r="M387" s="84" t="s">
        <v>116</v>
      </c>
      <c r="N387" s="84" t="s">
        <v>298</v>
      </c>
    </row>
    <row r="388" spans="1:14" ht="30" x14ac:dyDescent="0.25">
      <c r="A388" s="97">
        <v>44218</v>
      </c>
      <c r="B388" s="85" t="s">
        <v>833</v>
      </c>
      <c r="C388" s="85" t="s">
        <v>834</v>
      </c>
      <c r="D388" s="85" t="s">
        <v>55</v>
      </c>
      <c r="E388" s="112">
        <v>1422300</v>
      </c>
      <c r="F388" s="85">
        <v>8</v>
      </c>
      <c r="G388" s="84" t="s">
        <v>130</v>
      </c>
      <c r="H388" s="84" t="s">
        <v>22</v>
      </c>
      <c r="I388" s="112">
        <v>0</v>
      </c>
      <c r="J388" s="116">
        <v>1422300</v>
      </c>
      <c r="K388" s="84">
        <v>8</v>
      </c>
      <c r="L388" s="84">
        <v>0</v>
      </c>
      <c r="M388" s="84" t="s">
        <v>116</v>
      </c>
      <c r="N388" s="84" t="s">
        <v>298</v>
      </c>
    </row>
    <row r="389" spans="1:14" ht="30" x14ac:dyDescent="0.25">
      <c r="A389" s="97">
        <v>44218</v>
      </c>
      <c r="B389" s="85" t="s">
        <v>835</v>
      </c>
      <c r="C389" s="85" t="s">
        <v>836</v>
      </c>
      <c r="D389" s="85" t="s">
        <v>55</v>
      </c>
      <c r="E389" s="112">
        <v>6119616</v>
      </c>
      <c r="F389" s="85">
        <v>32</v>
      </c>
      <c r="G389" s="84" t="s">
        <v>130</v>
      </c>
      <c r="H389" s="84" t="s">
        <v>22</v>
      </c>
      <c r="I389" s="112">
        <v>0</v>
      </c>
      <c r="J389" s="116">
        <v>6119616</v>
      </c>
      <c r="K389" s="84">
        <v>32</v>
      </c>
      <c r="L389" s="84">
        <v>0</v>
      </c>
      <c r="M389" s="84" t="s">
        <v>116</v>
      </c>
      <c r="N389" s="84" t="s">
        <v>298</v>
      </c>
    </row>
    <row r="390" spans="1:14" ht="30" x14ac:dyDescent="0.25">
      <c r="A390" s="97">
        <v>44218</v>
      </c>
      <c r="B390" s="85" t="s">
        <v>837</v>
      </c>
      <c r="C390" s="85" t="s">
        <v>410</v>
      </c>
      <c r="D390" s="85" t="s">
        <v>55</v>
      </c>
      <c r="E390" s="112">
        <v>768300</v>
      </c>
      <c r="F390" s="85">
        <v>12</v>
      </c>
      <c r="G390" s="84" t="s">
        <v>130</v>
      </c>
      <c r="H390" s="84" t="s">
        <v>22</v>
      </c>
      <c r="I390" s="112">
        <v>0</v>
      </c>
      <c r="J390" s="116">
        <v>768300</v>
      </c>
      <c r="K390" s="84">
        <v>12</v>
      </c>
      <c r="L390" s="84">
        <v>0</v>
      </c>
      <c r="M390" s="84" t="s">
        <v>116</v>
      </c>
      <c r="N390" s="84" t="s">
        <v>298</v>
      </c>
    </row>
    <row r="391" spans="1:14" ht="30" x14ac:dyDescent="0.25">
      <c r="A391" s="97">
        <v>44218</v>
      </c>
      <c r="B391" s="85" t="s">
        <v>838</v>
      </c>
      <c r="C391" s="85" t="s">
        <v>410</v>
      </c>
      <c r="D391" s="85" t="s">
        <v>55</v>
      </c>
      <c r="E391" s="112">
        <v>1984792</v>
      </c>
      <c r="F391" s="85">
        <v>23</v>
      </c>
      <c r="G391" s="84" t="s">
        <v>130</v>
      </c>
      <c r="H391" s="84" t="s">
        <v>22</v>
      </c>
      <c r="I391" s="112">
        <v>0</v>
      </c>
      <c r="J391" s="116">
        <v>1984792</v>
      </c>
      <c r="K391" s="84">
        <v>23</v>
      </c>
      <c r="L391" s="84">
        <v>0</v>
      </c>
      <c r="M391" s="84" t="s">
        <v>116</v>
      </c>
      <c r="N391" s="84" t="s">
        <v>298</v>
      </c>
    </row>
    <row r="392" spans="1:14" ht="30" x14ac:dyDescent="0.25">
      <c r="A392" s="97">
        <v>44218</v>
      </c>
      <c r="B392" s="85" t="s">
        <v>839</v>
      </c>
      <c r="C392" s="85" t="s">
        <v>840</v>
      </c>
      <c r="D392" s="85" t="s">
        <v>55</v>
      </c>
      <c r="E392" s="112">
        <v>1764000</v>
      </c>
      <c r="F392" s="85">
        <v>10</v>
      </c>
      <c r="G392" s="84" t="s">
        <v>130</v>
      </c>
      <c r="H392" s="84" t="s">
        <v>22</v>
      </c>
      <c r="I392" s="112">
        <v>0</v>
      </c>
      <c r="J392" s="116">
        <v>1764000</v>
      </c>
      <c r="K392" s="84">
        <v>10</v>
      </c>
      <c r="L392" s="84">
        <v>0</v>
      </c>
      <c r="M392" s="84" t="s">
        <v>116</v>
      </c>
      <c r="N392" s="84" t="s">
        <v>298</v>
      </c>
    </row>
    <row r="393" spans="1:14" ht="30" x14ac:dyDescent="0.25">
      <c r="A393" s="97">
        <v>44218</v>
      </c>
      <c r="B393" s="85" t="s">
        <v>841</v>
      </c>
      <c r="C393" s="85" t="s">
        <v>842</v>
      </c>
      <c r="D393" s="85" t="s">
        <v>55</v>
      </c>
      <c r="E393" s="112">
        <v>2486000</v>
      </c>
      <c r="F393" s="85">
        <v>36</v>
      </c>
      <c r="G393" s="84" t="s">
        <v>130</v>
      </c>
      <c r="H393" s="84" t="s">
        <v>22</v>
      </c>
      <c r="I393" s="112">
        <v>0</v>
      </c>
      <c r="J393" s="116">
        <v>2486000</v>
      </c>
      <c r="K393" s="84">
        <v>36</v>
      </c>
      <c r="L393" s="84">
        <v>0</v>
      </c>
      <c r="M393" s="84" t="s">
        <v>116</v>
      </c>
      <c r="N393" s="84" t="s">
        <v>298</v>
      </c>
    </row>
    <row r="394" spans="1:14" ht="30" x14ac:dyDescent="0.25">
      <c r="A394" s="97">
        <v>44218</v>
      </c>
      <c r="B394" s="85" t="s">
        <v>843</v>
      </c>
      <c r="C394" s="85" t="s">
        <v>844</v>
      </c>
      <c r="D394" s="85" t="s">
        <v>55</v>
      </c>
      <c r="E394" s="112">
        <v>2301500</v>
      </c>
      <c r="F394" s="85">
        <v>26</v>
      </c>
      <c r="G394" s="84" t="s">
        <v>130</v>
      </c>
      <c r="H394" s="84" t="s">
        <v>22</v>
      </c>
      <c r="I394" s="112">
        <v>0</v>
      </c>
      <c r="J394" s="116">
        <v>2301500</v>
      </c>
      <c r="K394" s="84">
        <v>26</v>
      </c>
      <c r="L394" s="84">
        <v>0</v>
      </c>
      <c r="M394" s="84" t="s">
        <v>116</v>
      </c>
      <c r="N394" s="84" t="s">
        <v>298</v>
      </c>
    </row>
    <row r="395" spans="1:14" ht="30" x14ac:dyDescent="0.25">
      <c r="A395" s="97">
        <v>44218</v>
      </c>
      <c r="B395" s="85" t="s">
        <v>845</v>
      </c>
      <c r="C395" s="85" t="s">
        <v>846</v>
      </c>
      <c r="D395" s="85" t="s">
        <v>55</v>
      </c>
      <c r="E395" s="112">
        <v>1878510</v>
      </c>
      <c r="F395" s="85">
        <v>8</v>
      </c>
      <c r="G395" s="84" t="s">
        <v>130</v>
      </c>
      <c r="H395" s="84" t="s">
        <v>22</v>
      </c>
      <c r="I395" s="112">
        <v>0</v>
      </c>
      <c r="J395" s="116">
        <v>1878510</v>
      </c>
      <c r="K395" s="84">
        <v>8</v>
      </c>
      <c r="L395" s="84">
        <v>0</v>
      </c>
      <c r="M395" s="84" t="s">
        <v>86</v>
      </c>
      <c r="N395" s="84" t="s">
        <v>847</v>
      </c>
    </row>
    <row r="396" spans="1:14" ht="30" x14ac:dyDescent="0.25">
      <c r="A396" s="92">
        <v>44218</v>
      </c>
      <c r="B396" s="84" t="s">
        <v>848</v>
      </c>
      <c r="C396" s="84" t="s">
        <v>465</v>
      </c>
      <c r="D396" s="84" t="s">
        <v>55</v>
      </c>
      <c r="E396" s="112">
        <v>115944917</v>
      </c>
      <c r="F396" s="84">
        <v>1203</v>
      </c>
      <c r="G396" s="84" t="s">
        <v>130</v>
      </c>
      <c r="H396" s="84" t="s">
        <v>22</v>
      </c>
      <c r="I396" s="114">
        <v>0</v>
      </c>
      <c r="J396" s="116">
        <v>115944917</v>
      </c>
      <c r="K396" s="84">
        <v>1203</v>
      </c>
      <c r="L396" s="84">
        <v>0</v>
      </c>
      <c r="M396" s="84" t="s">
        <v>116</v>
      </c>
      <c r="N396" s="84" t="s">
        <v>298</v>
      </c>
    </row>
    <row r="397" spans="1:14" ht="30" x14ac:dyDescent="0.25">
      <c r="A397" s="93">
        <v>44214</v>
      </c>
      <c r="B397" s="84" t="s">
        <v>849</v>
      </c>
      <c r="C397" s="84" t="s">
        <v>140</v>
      </c>
      <c r="D397" s="84" t="s">
        <v>141</v>
      </c>
      <c r="E397" s="112">
        <v>9052000</v>
      </c>
      <c r="F397" s="84">
        <v>50</v>
      </c>
      <c r="G397" s="84" t="s">
        <v>21</v>
      </c>
      <c r="H397" s="84" t="s">
        <v>59</v>
      </c>
      <c r="I397" s="112">
        <v>7625000</v>
      </c>
      <c r="J397" s="116">
        <v>1427000</v>
      </c>
      <c r="K397" s="84">
        <v>50</v>
      </c>
      <c r="L397" s="84">
        <v>0</v>
      </c>
      <c r="M397" s="84" t="s">
        <v>23</v>
      </c>
      <c r="N397" s="84" t="s">
        <v>850</v>
      </c>
    </row>
    <row r="398" spans="1:14" ht="30" x14ac:dyDescent="0.25">
      <c r="A398" s="92">
        <v>44186</v>
      </c>
      <c r="B398" s="84" t="s">
        <v>851</v>
      </c>
      <c r="C398" s="84" t="s">
        <v>92</v>
      </c>
      <c r="D398" s="84" t="s">
        <v>93</v>
      </c>
      <c r="E398" s="112">
        <v>1284269</v>
      </c>
      <c r="F398" s="84">
        <v>10</v>
      </c>
      <c r="G398" s="84" t="s">
        <v>130</v>
      </c>
      <c r="H398" s="84" t="s">
        <v>22</v>
      </c>
      <c r="I398" s="112">
        <v>0</v>
      </c>
      <c r="J398" s="116">
        <v>1284269</v>
      </c>
      <c r="K398" s="84">
        <v>10</v>
      </c>
      <c r="L398" s="84">
        <v>0</v>
      </c>
      <c r="M398" s="84" t="s">
        <v>6</v>
      </c>
      <c r="N398" s="84" t="s">
        <v>366</v>
      </c>
    </row>
    <row r="399" spans="1:14" ht="30" x14ac:dyDescent="0.25">
      <c r="A399" s="92">
        <v>44186</v>
      </c>
      <c r="B399" s="84" t="s">
        <v>852</v>
      </c>
      <c r="C399" s="84" t="s">
        <v>92</v>
      </c>
      <c r="D399" s="84" t="s">
        <v>93</v>
      </c>
      <c r="E399" s="112">
        <v>4168817</v>
      </c>
      <c r="F399" s="84">
        <v>25</v>
      </c>
      <c r="G399" s="84" t="s">
        <v>130</v>
      </c>
      <c r="H399" s="84" t="s">
        <v>22</v>
      </c>
      <c r="I399" s="112">
        <v>0</v>
      </c>
      <c r="J399" s="116">
        <v>4168817</v>
      </c>
      <c r="K399" s="84">
        <v>25</v>
      </c>
      <c r="L399" s="84">
        <v>0</v>
      </c>
      <c r="M399" s="84" t="s">
        <v>6</v>
      </c>
      <c r="N399" s="84" t="s">
        <v>366</v>
      </c>
    </row>
    <row r="400" spans="1:14" ht="30" x14ac:dyDescent="0.25">
      <c r="A400" s="92">
        <v>44186</v>
      </c>
      <c r="B400" s="84" t="s">
        <v>853</v>
      </c>
      <c r="C400" s="84" t="s">
        <v>92</v>
      </c>
      <c r="D400" s="84" t="s">
        <v>93</v>
      </c>
      <c r="E400" s="112">
        <v>3206442</v>
      </c>
      <c r="F400" s="84">
        <v>21</v>
      </c>
      <c r="G400" s="84" t="s">
        <v>130</v>
      </c>
      <c r="H400" s="84" t="s">
        <v>22</v>
      </c>
      <c r="I400" s="112">
        <v>0</v>
      </c>
      <c r="J400" s="116">
        <v>3206442</v>
      </c>
      <c r="K400" s="84">
        <v>21</v>
      </c>
      <c r="L400" s="84">
        <v>0</v>
      </c>
      <c r="M400" s="84" t="s">
        <v>6</v>
      </c>
      <c r="N400" s="84" t="s">
        <v>366</v>
      </c>
    </row>
    <row r="401" spans="1:14" ht="30" x14ac:dyDescent="0.25">
      <c r="A401" s="92">
        <v>44183</v>
      </c>
      <c r="B401" s="84" t="s">
        <v>854</v>
      </c>
      <c r="C401" s="84" t="s">
        <v>67</v>
      </c>
      <c r="D401" s="84" t="s">
        <v>68</v>
      </c>
      <c r="E401" s="112">
        <v>4330993</v>
      </c>
      <c r="F401" s="84">
        <v>17</v>
      </c>
      <c r="G401" s="84" t="s">
        <v>130</v>
      </c>
      <c r="H401" s="84" t="s">
        <v>22</v>
      </c>
      <c r="I401" s="112">
        <v>0</v>
      </c>
      <c r="J401" s="116">
        <v>4330993</v>
      </c>
      <c r="K401" s="84">
        <v>17</v>
      </c>
      <c r="L401" s="84">
        <v>0</v>
      </c>
      <c r="M401" s="84" t="s">
        <v>6</v>
      </c>
      <c r="N401" s="84" t="s">
        <v>383</v>
      </c>
    </row>
    <row r="402" spans="1:14" ht="30" x14ac:dyDescent="0.25">
      <c r="A402" s="92">
        <v>44183</v>
      </c>
      <c r="B402" s="84" t="s">
        <v>855</v>
      </c>
      <c r="C402" s="84" t="s">
        <v>67</v>
      </c>
      <c r="D402" s="84" t="s">
        <v>68</v>
      </c>
      <c r="E402" s="112">
        <v>1450281</v>
      </c>
      <c r="F402" s="84">
        <v>9</v>
      </c>
      <c r="G402" s="84" t="s">
        <v>130</v>
      </c>
      <c r="H402" s="84" t="s">
        <v>22</v>
      </c>
      <c r="I402" s="112">
        <v>0</v>
      </c>
      <c r="J402" s="116">
        <v>1450281</v>
      </c>
      <c r="K402" s="84">
        <v>9</v>
      </c>
      <c r="L402" s="84">
        <v>0</v>
      </c>
      <c r="M402" s="84" t="s">
        <v>6</v>
      </c>
      <c r="N402" s="84" t="s">
        <v>383</v>
      </c>
    </row>
    <row r="403" spans="1:14" ht="30" x14ac:dyDescent="0.25">
      <c r="A403" s="92">
        <v>44183</v>
      </c>
      <c r="B403" s="84" t="s">
        <v>856</v>
      </c>
      <c r="C403" s="84" t="s">
        <v>67</v>
      </c>
      <c r="D403" s="84" t="s">
        <v>68</v>
      </c>
      <c r="E403" s="112">
        <v>2838577</v>
      </c>
      <c r="F403" s="84">
        <v>18</v>
      </c>
      <c r="G403" s="84" t="s">
        <v>130</v>
      </c>
      <c r="H403" s="84" t="s">
        <v>22</v>
      </c>
      <c r="I403" s="112">
        <v>0</v>
      </c>
      <c r="J403" s="116">
        <v>2838577</v>
      </c>
      <c r="K403" s="84">
        <v>18</v>
      </c>
      <c r="L403" s="84">
        <v>0</v>
      </c>
      <c r="M403" s="84" t="s">
        <v>6</v>
      </c>
      <c r="N403" s="84" t="s">
        <v>383</v>
      </c>
    </row>
    <row r="404" spans="1:14" ht="30" x14ac:dyDescent="0.25">
      <c r="A404" s="92">
        <v>44183</v>
      </c>
      <c r="B404" s="84" t="s">
        <v>857</v>
      </c>
      <c r="C404" s="84" t="s">
        <v>67</v>
      </c>
      <c r="D404" s="84" t="s">
        <v>68</v>
      </c>
      <c r="E404" s="112">
        <v>2338578</v>
      </c>
      <c r="F404" s="84">
        <v>13</v>
      </c>
      <c r="G404" s="84" t="s">
        <v>130</v>
      </c>
      <c r="H404" s="84" t="s">
        <v>22</v>
      </c>
      <c r="I404" s="112">
        <v>0</v>
      </c>
      <c r="J404" s="116">
        <v>2338578</v>
      </c>
      <c r="K404" s="84">
        <v>13</v>
      </c>
      <c r="L404" s="84">
        <v>0</v>
      </c>
      <c r="M404" s="84" t="s">
        <v>6</v>
      </c>
      <c r="N404" s="84" t="s">
        <v>383</v>
      </c>
    </row>
    <row r="405" spans="1:14" ht="30" x14ac:dyDescent="0.25">
      <c r="A405" s="92">
        <v>44183</v>
      </c>
      <c r="B405" s="84" t="s">
        <v>858</v>
      </c>
      <c r="C405" s="84" t="s">
        <v>67</v>
      </c>
      <c r="D405" s="84" t="s">
        <v>68</v>
      </c>
      <c r="E405" s="112">
        <v>1538578</v>
      </c>
      <c r="F405" s="84">
        <v>20</v>
      </c>
      <c r="G405" s="84" t="s">
        <v>130</v>
      </c>
      <c r="H405" s="84" t="s">
        <v>22</v>
      </c>
      <c r="I405" s="112">
        <v>0</v>
      </c>
      <c r="J405" s="116">
        <v>1538578</v>
      </c>
      <c r="K405" s="84">
        <v>20</v>
      </c>
      <c r="L405" s="84">
        <v>0</v>
      </c>
      <c r="M405" s="84" t="s">
        <v>6</v>
      </c>
      <c r="N405" s="84" t="s">
        <v>383</v>
      </c>
    </row>
    <row r="406" spans="1:14" ht="30" x14ac:dyDescent="0.25">
      <c r="A406" s="92">
        <v>44182</v>
      </c>
      <c r="B406" s="84" t="s">
        <v>18</v>
      </c>
      <c r="C406" s="84" t="s">
        <v>48</v>
      </c>
      <c r="D406" s="84" t="s">
        <v>31</v>
      </c>
      <c r="E406" s="112">
        <v>8296500</v>
      </c>
      <c r="F406" s="84">
        <v>33</v>
      </c>
      <c r="G406" s="84" t="s">
        <v>130</v>
      </c>
      <c r="H406" s="84" t="s">
        <v>22</v>
      </c>
      <c r="I406" s="112">
        <v>0</v>
      </c>
      <c r="J406" s="116">
        <v>8296500</v>
      </c>
      <c r="K406" s="84">
        <v>33</v>
      </c>
      <c r="L406" s="84">
        <v>0</v>
      </c>
      <c r="M406" s="84" t="s">
        <v>6</v>
      </c>
      <c r="N406" s="84" t="s">
        <v>174</v>
      </c>
    </row>
    <row r="407" spans="1:14" ht="30" x14ac:dyDescent="0.25">
      <c r="A407" s="92">
        <v>44182</v>
      </c>
      <c r="B407" s="84" t="s">
        <v>859</v>
      </c>
      <c r="C407" s="84" t="s">
        <v>48</v>
      </c>
      <c r="D407" s="84" t="s">
        <v>31</v>
      </c>
      <c r="E407" s="112">
        <v>800000</v>
      </c>
      <c r="F407" s="84">
        <v>25</v>
      </c>
      <c r="G407" s="84" t="s">
        <v>130</v>
      </c>
      <c r="H407" s="84" t="s">
        <v>22</v>
      </c>
      <c r="I407" s="112">
        <v>0</v>
      </c>
      <c r="J407" s="116">
        <v>800000</v>
      </c>
      <c r="K407" s="84">
        <v>25</v>
      </c>
      <c r="L407" s="84">
        <v>0</v>
      </c>
      <c r="M407" s="84" t="s">
        <v>6</v>
      </c>
      <c r="N407" s="84" t="s">
        <v>174</v>
      </c>
    </row>
    <row r="408" spans="1:14" ht="30" x14ac:dyDescent="0.25">
      <c r="A408" s="92">
        <v>44182</v>
      </c>
      <c r="B408" s="84" t="s">
        <v>860</v>
      </c>
      <c r="C408" s="84" t="s">
        <v>48</v>
      </c>
      <c r="D408" s="84" t="s">
        <v>31</v>
      </c>
      <c r="E408" s="112">
        <v>15503500</v>
      </c>
      <c r="F408" s="84">
        <v>120</v>
      </c>
      <c r="G408" s="84" t="s">
        <v>130</v>
      </c>
      <c r="H408" s="84" t="s">
        <v>22</v>
      </c>
      <c r="I408" s="112">
        <v>0</v>
      </c>
      <c r="J408" s="116">
        <v>15503500</v>
      </c>
      <c r="K408" s="84">
        <v>120</v>
      </c>
      <c r="L408" s="84">
        <v>0</v>
      </c>
      <c r="M408" s="84" t="s">
        <v>6</v>
      </c>
      <c r="N408" s="84" t="s">
        <v>174</v>
      </c>
    </row>
    <row r="409" spans="1:14" ht="30" x14ac:dyDescent="0.25">
      <c r="A409" s="92">
        <v>44181</v>
      </c>
      <c r="B409" s="84" t="s">
        <v>861</v>
      </c>
      <c r="C409" s="84" t="s">
        <v>197</v>
      </c>
      <c r="D409" s="84" t="s">
        <v>64</v>
      </c>
      <c r="E409" s="112">
        <v>1333677</v>
      </c>
      <c r="F409" s="84">
        <v>6</v>
      </c>
      <c r="G409" s="84" t="s">
        <v>130</v>
      </c>
      <c r="H409" s="84" t="s">
        <v>22</v>
      </c>
      <c r="I409" s="112">
        <v>0</v>
      </c>
      <c r="J409" s="116">
        <v>1333677</v>
      </c>
      <c r="K409" s="84">
        <v>6</v>
      </c>
      <c r="L409" s="84">
        <v>0</v>
      </c>
      <c r="M409" s="84" t="s">
        <v>6</v>
      </c>
      <c r="N409" s="84" t="s">
        <v>364</v>
      </c>
    </row>
    <row r="410" spans="1:14" ht="30" x14ac:dyDescent="0.25">
      <c r="A410" s="92">
        <v>44181</v>
      </c>
      <c r="B410" s="84" t="s">
        <v>862</v>
      </c>
      <c r="C410" s="84" t="s">
        <v>378</v>
      </c>
      <c r="D410" s="84" t="s">
        <v>64</v>
      </c>
      <c r="E410" s="112">
        <v>6858456</v>
      </c>
      <c r="F410" s="84">
        <v>41</v>
      </c>
      <c r="G410" s="84" t="s">
        <v>130</v>
      </c>
      <c r="H410" s="84" t="s">
        <v>22</v>
      </c>
      <c r="I410" s="112">
        <v>0</v>
      </c>
      <c r="J410" s="116">
        <v>6858456</v>
      </c>
      <c r="K410" s="84">
        <v>41</v>
      </c>
      <c r="L410" s="84">
        <v>0</v>
      </c>
      <c r="M410" s="84" t="s">
        <v>6</v>
      </c>
      <c r="N410" s="84" t="s">
        <v>364</v>
      </c>
    </row>
    <row r="411" spans="1:14" ht="30" x14ac:dyDescent="0.25">
      <c r="A411" s="92">
        <v>44181</v>
      </c>
      <c r="B411" s="84" t="s">
        <v>18</v>
      </c>
      <c r="C411" s="84" t="s">
        <v>323</v>
      </c>
      <c r="D411" s="84" t="s">
        <v>64</v>
      </c>
      <c r="E411" s="112">
        <v>7546767</v>
      </c>
      <c r="F411" s="84">
        <v>61</v>
      </c>
      <c r="G411" s="84" t="s">
        <v>130</v>
      </c>
      <c r="H411" s="84" t="s">
        <v>22</v>
      </c>
      <c r="I411" s="112">
        <v>0</v>
      </c>
      <c r="J411" s="116">
        <v>7546767</v>
      </c>
      <c r="K411" s="84">
        <v>61</v>
      </c>
      <c r="L411" s="84">
        <v>0</v>
      </c>
      <c r="M411" s="84" t="s">
        <v>6</v>
      </c>
      <c r="N411" s="84" t="s">
        <v>388</v>
      </c>
    </row>
    <row r="412" spans="1:14" ht="30" x14ac:dyDescent="0.25">
      <c r="A412" s="92">
        <v>44180</v>
      </c>
      <c r="B412" s="84" t="s">
        <v>863</v>
      </c>
      <c r="C412" s="84" t="s">
        <v>273</v>
      </c>
      <c r="D412" s="84" t="s">
        <v>31</v>
      </c>
      <c r="E412" s="112">
        <v>12014935</v>
      </c>
      <c r="F412" s="84">
        <v>50</v>
      </c>
      <c r="G412" s="84" t="s">
        <v>130</v>
      </c>
      <c r="H412" s="84" t="s">
        <v>22</v>
      </c>
      <c r="I412" s="112">
        <v>0</v>
      </c>
      <c r="J412" s="116">
        <v>12014935</v>
      </c>
      <c r="K412" s="84">
        <v>50</v>
      </c>
      <c r="L412" s="84">
        <v>0</v>
      </c>
      <c r="M412" s="84" t="s">
        <v>6</v>
      </c>
      <c r="N412" s="84" t="s">
        <v>380</v>
      </c>
    </row>
    <row r="413" spans="1:14" ht="30" x14ac:dyDescent="0.25">
      <c r="A413" s="92">
        <v>44180</v>
      </c>
      <c r="B413" s="84" t="s">
        <v>864</v>
      </c>
      <c r="C413" s="84" t="s">
        <v>273</v>
      </c>
      <c r="D413" s="84" t="s">
        <v>31</v>
      </c>
      <c r="E413" s="112">
        <v>9043883</v>
      </c>
      <c r="F413" s="84">
        <v>30</v>
      </c>
      <c r="G413" s="84" t="s">
        <v>130</v>
      </c>
      <c r="H413" s="84" t="s">
        <v>22</v>
      </c>
      <c r="I413" s="112">
        <v>0</v>
      </c>
      <c r="J413" s="116">
        <v>9043883</v>
      </c>
      <c r="K413" s="84">
        <v>30</v>
      </c>
      <c r="L413" s="84">
        <v>0</v>
      </c>
      <c r="M413" s="84" t="s">
        <v>6</v>
      </c>
      <c r="N413" s="84" t="s">
        <v>380</v>
      </c>
    </row>
    <row r="414" spans="1:14" ht="30" x14ac:dyDescent="0.25">
      <c r="A414" s="92">
        <v>44180</v>
      </c>
      <c r="B414" s="84" t="s">
        <v>865</v>
      </c>
      <c r="C414" s="84" t="s">
        <v>200</v>
      </c>
      <c r="D414" s="84" t="s">
        <v>64</v>
      </c>
      <c r="E414" s="112">
        <v>2250000</v>
      </c>
      <c r="F414" s="84">
        <v>12</v>
      </c>
      <c r="G414" s="84" t="s">
        <v>130</v>
      </c>
      <c r="H414" s="84" t="s">
        <v>22</v>
      </c>
      <c r="I414" s="112">
        <v>0</v>
      </c>
      <c r="J414" s="116">
        <v>2250000</v>
      </c>
      <c r="K414" s="84">
        <v>12</v>
      </c>
      <c r="L414" s="84">
        <v>0</v>
      </c>
      <c r="M414" s="84" t="s">
        <v>6</v>
      </c>
      <c r="N414" s="84" t="s">
        <v>368</v>
      </c>
    </row>
    <row r="415" spans="1:14" ht="30" x14ac:dyDescent="0.25">
      <c r="A415" s="92">
        <v>44180</v>
      </c>
      <c r="B415" s="84" t="s">
        <v>866</v>
      </c>
      <c r="C415" s="84" t="s">
        <v>200</v>
      </c>
      <c r="D415" s="84" t="s">
        <v>64</v>
      </c>
      <c r="E415" s="112">
        <v>2250000</v>
      </c>
      <c r="F415" s="84">
        <v>15</v>
      </c>
      <c r="G415" s="84" t="s">
        <v>130</v>
      </c>
      <c r="H415" s="84" t="s">
        <v>22</v>
      </c>
      <c r="I415" s="112">
        <v>0</v>
      </c>
      <c r="J415" s="116">
        <v>2250000</v>
      </c>
      <c r="K415" s="84">
        <v>15</v>
      </c>
      <c r="L415" s="84">
        <v>0</v>
      </c>
      <c r="M415" s="84" t="s">
        <v>6</v>
      </c>
      <c r="N415" s="84" t="s">
        <v>368</v>
      </c>
    </row>
    <row r="416" spans="1:14" ht="30" x14ac:dyDescent="0.25">
      <c r="A416" s="92">
        <v>44180</v>
      </c>
      <c r="B416" s="84" t="s">
        <v>867</v>
      </c>
      <c r="C416" s="84" t="s">
        <v>200</v>
      </c>
      <c r="D416" s="84" t="s">
        <v>64</v>
      </c>
      <c r="E416" s="112">
        <v>2260585</v>
      </c>
      <c r="F416" s="84">
        <v>6</v>
      </c>
      <c r="G416" s="84" t="s">
        <v>130</v>
      </c>
      <c r="H416" s="84" t="s">
        <v>22</v>
      </c>
      <c r="I416" s="112">
        <v>0</v>
      </c>
      <c r="J416" s="116">
        <v>2260585</v>
      </c>
      <c r="K416" s="84">
        <v>6</v>
      </c>
      <c r="L416" s="84">
        <v>0</v>
      </c>
      <c r="M416" s="84" t="s">
        <v>6</v>
      </c>
      <c r="N416" s="84" t="s">
        <v>368</v>
      </c>
    </row>
    <row r="417" spans="1:14" ht="30" x14ac:dyDescent="0.25">
      <c r="A417" s="92">
        <v>44179</v>
      </c>
      <c r="B417" s="84" t="s">
        <v>18</v>
      </c>
      <c r="C417" s="84" t="s">
        <v>67</v>
      </c>
      <c r="D417" s="84" t="s">
        <v>68</v>
      </c>
      <c r="E417" s="111">
        <v>2000000</v>
      </c>
      <c r="F417" s="84">
        <v>120</v>
      </c>
      <c r="G417" s="84" t="s">
        <v>21</v>
      </c>
      <c r="H417" s="84" t="s">
        <v>59</v>
      </c>
      <c r="I417" s="112">
        <v>0</v>
      </c>
      <c r="J417" s="116">
        <v>2000000</v>
      </c>
      <c r="K417" s="84">
        <v>120</v>
      </c>
      <c r="L417" s="84">
        <v>120</v>
      </c>
      <c r="M417" s="84" t="s">
        <v>23</v>
      </c>
      <c r="N417" s="84" t="s">
        <v>868</v>
      </c>
    </row>
    <row r="418" spans="1:14" x14ac:dyDescent="0.25">
      <c r="A418" s="92">
        <v>44158</v>
      </c>
      <c r="B418" s="84" t="s">
        <v>869</v>
      </c>
      <c r="C418" s="84" t="s">
        <v>870</v>
      </c>
      <c r="D418" s="84" t="s">
        <v>64</v>
      </c>
      <c r="E418" s="111">
        <v>566400</v>
      </c>
      <c r="F418" s="84">
        <v>14</v>
      </c>
      <c r="G418" s="84" t="s">
        <v>115</v>
      </c>
      <c r="H418" s="84" t="s">
        <v>22</v>
      </c>
      <c r="I418" s="112">
        <v>0</v>
      </c>
      <c r="J418" s="117">
        <v>566400</v>
      </c>
      <c r="K418" s="84">
        <v>14</v>
      </c>
      <c r="L418" s="84">
        <v>6</v>
      </c>
      <c r="M418" s="84" t="s">
        <v>6</v>
      </c>
      <c r="N418" s="84" t="s">
        <v>871</v>
      </c>
    </row>
    <row r="419" spans="1:14" ht="30" x14ac:dyDescent="0.25">
      <c r="A419" s="92">
        <v>44137</v>
      </c>
      <c r="B419" s="84" t="s">
        <v>872</v>
      </c>
      <c r="C419" s="84" t="s">
        <v>48</v>
      </c>
      <c r="D419" s="84" t="s">
        <v>31</v>
      </c>
      <c r="E419" s="111">
        <v>24500000</v>
      </c>
      <c r="F419" s="84">
        <v>96</v>
      </c>
      <c r="G419" s="84" t="s">
        <v>99</v>
      </c>
      <c r="H419" s="84" t="s">
        <v>22</v>
      </c>
      <c r="I419" s="112">
        <v>24500000</v>
      </c>
      <c r="J419" s="116">
        <v>0</v>
      </c>
      <c r="K419" s="84">
        <v>96</v>
      </c>
      <c r="L419" s="84">
        <v>10</v>
      </c>
      <c r="M419" s="84" t="s">
        <v>26</v>
      </c>
      <c r="N419" s="84" t="s">
        <v>873</v>
      </c>
    </row>
    <row r="420" spans="1:14" ht="30" x14ac:dyDescent="0.25">
      <c r="A420" s="95">
        <v>44132</v>
      </c>
      <c r="B420" s="84" t="s">
        <v>874</v>
      </c>
      <c r="C420" s="84" t="s">
        <v>140</v>
      </c>
      <c r="D420" s="84" t="s">
        <v>141</v>
      </c>
      <c r="E420" s="111">
        <v>38967838</v>
      </c>
      <c r="F420" s="84">
        <v>102</v>
      </c>
      <c r="G420" s="84" t="s">
        <v>21</v>
      </c>
      <c r="H420" s="84" t="s">
        <v>22</v>
      </c>
      <c r="I420" s="112">
        <v>7214044</v>
      </c>
      <c r="J420" s="116">
        <v>31753794</v>
      </c>
      <c r="K420" s="84">
        <v>92</v>
      </c>
      <c r="L420" s="84">
        <v>28</v>
      </c>
      <c r="M420" s="84" t="s">
        <v>23</v>
      </c>
      <c r="N420" s="84" t="s">
        <v>875</v>
      </c>
    </row>
    <row r="421" spans="1:14" ht="30" x14ac:dyDescent="0.25">
      <c r="A421" s="92">
        <v>44126</v>
      </c>
      <c r="B421" s="84" t="s">
        <v>162</v>
      </c>
      <c r="C421" s="84" t="s">
        <v>120</v>
      </c>
      <c r="D421" s="84" t="s">
        <v>121</v>
      </c>
      <c r="E421" s="111">
        <v>8045000</v>
      </c>
      <c r="F421" s="84">
        <v>71</v>
      </c>
      <c r="G421" s="84" t="s">
        <v>21</v>
      </c>
      <c r="H421" s="84" t="s">
        <v>22</v>
      </c>
      <c r="I421" s="112">
        <v>5950000</v>
      </c>
      <c r="J421" s="116">
        <v>2095000</v>
      </c>
      <c r="K421" s="84">
        <v>65</v>
      </c>
      <c r="L421" s="84">
        <v>7</v>
      </c>
      <c r="M421" s="84" t="s">
        <v>23</v>
      </c>
      <c r="N421" s="84" t="s">
        <v>876</v>
      </c>
    </row>
    <row r="422" spans="1:14" ht="30" x14ac:dyDescent="0.25">
      <c r="A422" s="92">
        <v>44120</v>
      </c>
      <c r="B422" s="84" t="s">
        <v>877</v>
      </c>
      <c r="C422" s="84" t="s">
        <v>48</v>
      </c>
      <c r="D422" s="84" t="s">
        <v>31</v>
      </c>
      <c r="E422" s="111">
        <v>15025000</v>
      </c>
      <c r="F422" s="84">
        <v>65</v>
      </c>
      <c r="G422" s="84" t="s">
        <v>99</v>
      </c>
      <c r="H422" s="84" t="s">
        <v>22</v>
      </c>
      <c r="I422" s="112">
        <v>15025000</v>
      </c>
      <c r="J422" s="116">
        <v>0</v>
      </c>
      <c r="K422" s="84">
        <v>65</v>
      </c>
      <c r="L422" s="84">
        <v>7</v>
      </c>
      <c r="M422" s="84" t="s">
        <v>23</v>
      </c>
      <c r="N422" s="84" t="s">
        <v>318</v>
      </c>
    </row>
    <row r="423" spans="1:14" x14ac:dyDescent="0.25">
      <c r="A423" s="92">
        <v>44092</v>
      </c>
      <c r="B423" s="84" t="s">
        <v>878</v>
      </c>
      <c r="C423" s="84" t="s">
        <v>465</v>
      </c>
      <c r="D423" s="84" t="s">
        <v>64</v>
      </c>
      <c r="E423" s="112">
        <v>2600000</v>
      </c>
      <c r="F423" s="84">
        <v>5000</v>
      </c>
      <c r="G423" s="84" t="s">
        <v>444</v>
      </c>
      <c r="H423" s="84" t="s">
        <v>22</v>
      </c>
      <c r="I423" s="112">
        <v>20000000</v>
      </c>
      <c r="J423" s="116">
        <v>0</v>
      </c>
      <c r="K423" s="84">
        <v>5000</v>
      </c>
      <c r="L423" s="84">
        <v>0</v>
      </c>
      <c r="M423" s="84" t="s">
        <v>73</v>
      </c>
      <c r="N423" s="84" t="s">
        <v>879</v>
      </c>
    </row>
    <row r="424" spans="1:14" ht="30" x14ac:dyDescent="0.25">
      <c r="A424" s="92">
        <v>44090</v>
      </c>
      <c r="B424" s="84" t="s">
        <v>880</v>
      </c>
      <c r="C424" s="84" t="s">
        <v>881</v>
      </c>
      <c r="D424" s="84" t="s">
        <v>46</v>
      </c>
      <c r="E424" s="111">
        <v>5100000</v>
      </c>
      <c r="F424" s="84">
        <v>40</v>
      </c>
      <c r="G424" s="84" t="s">
        <v>99</v>
      </c>
      <c r="H424" s="84" t="s">
        <v>22</v>
      </c>
      <c r="I424" s="112">
        <v>5100000</v>
      </c>
      <c r="J424" s="116">
        <v>0</v>
      </c>
      <c r="K424" s="84">
        <v>40</v>
      </c>
      <c r="L424" s="84">
        <v>4</v>
      </c>
      <c r="M424" s="84" t="s">
        <v>23</v>
      </c>
      <c r="N424" s="84" t="s">
        <v>880</v>
      </c>
    </row>
    <row r="425" spans="1:14" ht="30" x14ac:dyDescent="0.25">
      <c r="A425" s="92">
        <v>44084</v>
      </c>
      <c r="B425" s="84" t="s">
        <v>18</v>
      </c>
      <c r="C425" s="84" t="s">
        <v>124</v>
      </c>
      <c r="D425" s="84" t="s">
        <v>64</v>
      </c>
      <c r="E425" s="111">
        <v>167915638</v>
      </c>
      <c r="F425" s="84">
        <v>698</v>
      </c>
      <c r="G425" s="84" t="s">
        <v>21</v>
      </c>
      <c r="H425" s="84" t="s">
        <v>22</v>
      </c>
      <c r="I425" s="112">
        <v>157096638</v>
      </c>
      <c r="J425" s="116">
        <v>10819000</v>
      </c>
      <c r="K425" s="84">
        <v>211</v>
      </c>
      <c r="L425" s="84">
        <v>0</v>
      </c>
      <c r="M425" s="84" t="s">
        <v>23</v>
      </c>
      <c r="N425" s="84" t="s">
        <v>136</v>
      </c>
    </row>
    <row r="426" spans="1:14" ht="30" x14ac:dyDescent="0.25">
      <c r="A426" s="92">
        <v>44068</v>
      </c>
      <c r="B426" s="84" t="s">
        <v>882</v>
      </c>
      <c r="C426" s="84" t="s">
        <v>523</v>
      </c>
      <c r="D426" s="84" t="s">
        <v>64</v>
      </c>
      <c r="E426" s="111">
        <v>14000000</v>
      </c>
      <c r="F426" s="84">
        <v>46</v>
      </c>
      <c r="G426" s="84" t="s">
        <v>99</v>
      </c>
      <c r="H426" s="84" t="s">
        <v>22</v>
      </c>
      <c r="I426" s="112">
        <v>14000000</v>
      </c>
      <c r="J426" s="116">
        <v>0</v>
      </c>
      <c r="K426" s="84">
        <v>44</v>
      </c>
      <c r="L426" s="84">
        <v>5</v>
      </c>
      <c r="M426" s="84" t="s">
        <v>26</v>
      </c>
      <c r="N426" s="84" t="s">
        <v>765</v>
      </c>
    </row>
    <row r="427" spans="1:14" ht="30" x14ac:dyDescent="0.25">
      <c r="A427" s="92">
        <v>44060</v>
      </c>
      <c r="B427" s="84" t="s">
        <v>883</v>
      </c>
      <c r="C427" s="84" t="s">
        <v>124</v>
      </c>
      <c r="D427" s="84" t="s">
        <v>64</v>
      </c>
      <c r="E427" s="111">
        <v>86400000</v>
      </c>
      <c r="F427" s="84">
        <v>250</v>
      </c>
      <c r="G427" s="84" t="s">
        <v>99</v>
      </c>
      <c r="H427" s="84" t="s">
        <v>22</v>
      </c>
      <c r="I427" s="112">
        <v>86400000</v>
      </c>
      <c r="J427" s="116">
        <v>0</v>
      </c>
      <c r="K427" s="84">
        <v>250</v>
      </c>
      <c r="L427" s="84">
        <v>38</v>
      </c>
      <c r="M427" s="84" t="s">
        <v>26</v>
      </c>
      <c r="N427" s="84" t="s">
        <v>884</v>
      </c>
    </row>
    <row r="428" spans="1:14" ht="30" x14ac:dyDescent="0.25">
      <c r="A428" s="92">
        <v>44057</v>
      </c>
      <c r="B428" s="84" t="s">
        <v>885</v>
      </c>
      <c r="C428" s="84" t="s">
        <v>107</v>
      </c>
      <c r="D428" s="84" t="s">
        <v>64</v>
      </c>
      <c r="E428" s="111">
        <v>73000000</v>
      </c>
      <c r="F428" s="84">
        <v>233</v>
      </c>
      <c r="G428" s="84" t="s">
        <v>99</v>
      </c>
      <c r="H428" s="84" t="s">
        <v>22</v>
      </c>
      <c r="I428" s="112">
        <v>73000000</v>
      </c>
      <c r="J428" s="116">
        <v>0</v>
      </c>
      <c r="K428" s="84">
        <v>70</v>
      </c>
      <c r="L428" s="84">
        <v>54</v>
      </c>
      <c r="M428" s="84" t="s">
        <v>26</v>
      </c>
      <c r="N428" s="84" t="s">
        <v>886</v>
      </c>
    </row>
    <row r="429" spans="1:14" ht="30" x14ac:dyDescent="0.25">
      <c r="A429" s="92">
        <v>44055</v>
      </c>
      <c r="B429" s="84" t="s">
        <v>18</v>
      </c>
      <c r="C429" s="84" t="s">
        <v>67</v>
      </c>
      <c r="D429" s="84" t="s">
        <v>68</v>
      </c>
      <c r="E429" s="111">
        <v>2200000</v>
      </c>
      <c r="F429" s="84">
        <v>160</v>
      </c>
      <c r="G429" s="84" t="s">
        <v>21</v>
      </c>
      <c r="H429" s="84" t="s">
        <v>59</v>
      </c>
      <c r="I429" s="112">
        <v>0</v>
      </c>
      <c r="J429" s="116">
        <v>2200000</v>
      </c>
      <c r="K429" s="84">
        <v>41</v>
      </c>
      <c r="L429" s="84">
        <v>9</v>
      </c>
      <c r="M429" s="84" t="s">
        <v>23</v>
      </c>
      <c r="N429" s="84" t="s">
        <v>887</v>
      </c>
    </row>
    <row r="430" spans="1:14" ht="30" x14ac:dyDescent="0.25">
      <c r="A430" s="92">
        <v>44050</v>
      </c>
      <c r="B430" s="84" t="s">
        <v>18</v>
      </c>
      <c r="C430" s="84" t="s">
        <v>888</v>
      </c>
      <c r="D430" s="84" t="s">
        <v>64</v>
      </c>
      <c r="E430" s="111">
        <v>276368753</v>
      </c>
      <c r="F430" s="84">
        <v>2180</v>
      </c>
      <c r="G430" s="84" t="s">
        <v>21</v>
      </c>
      <c r="H430" s="84" t="s">
        <v>22</v>
      </c>
      <c r="I430" s="112">
        <v>186894626</v>
      </c>
      <c r="J430" s="116">
        <v>89474127</v>
      </c>
      <c r="K430" s="84">
        <v>813</v>
      </c>
      <c r="L430" s="84"/>
      <c r="M430" s="84" t="s">
        <v>23</v>
      </c>
      <c r="N430" s="84" t="s">
        <v>889</v>
      </c>
    </row>
    <row r="431" spans="1:14" ht="30" x14ac:dyDescent="0.25">
      <c r="A431" s="92">
        <v>44047</v>
      </c>
      <c r="B431" s="84" t="s">
        <v>890</v>
      </c>
      <c r="C431" s="84" t="s">
        <v>891</v>
      </c>
      <c r="D431" s="84" t="s">
        <v>64</v>
      </c>
      <c r="E431" s="111">
        <v>79000000</v>
      </c>
      <c r="F431" s="84">
        <v>216</v>
      </c>
      <c r="G431" s="84" t="s">
        <v>99</v>
      </c>
      <c r="H431" s="84" t="s">
        <v>22</v>
      </c>
      <c r="I431" s="112">
        <v>79000000</v>
      </c>
      <c r="J431" s="116">
        <v>0</v>
      </c>
      <c r="K431" s="84">
        <v>118</v>
      </c>
      <c r="L431" s="84">
        <v>22</v>
      </c>
      <c r="M431" s="84" t="s">
        <v>26</v>
      </c>
      <c r="N431" s="84" t="s">
        <v>892</v>
      </c>
    </row>
    <row r="432" spans="1:14" ht="30" x14ac:dyDescent="0.25">
      <c r="A432" s="92">
        <v>44029</v>
      </c>
      <c r="B432" s="84" t="s">
        <v>893</v>
      </c>
      <c r="C432" s="84" t="s">
        <v>894</v>
      </c>
      <c r="D432" s="84" t="s">
        <v>68</v>
      </c>
      <c r="E432" s="111">
        <v>10064829</v>
      </c>
      <c r="F432" s="84">
        <v>48</v>
      </c>
      <c r="G432" s="84" t="s">
        <v>21</v>
      </c>
      <c r="H432" s="84" t="s">
        <v>22</v>
      </c>
      <c r="I432" s="112">
        <v>9799800</v>
      </c>
      <c r="J432" s="116">
        <v>265029</v>
      </c>
      <c r="K432" s="84">
        <v>15</v>
      </c>
      <c r="L432" s="84">
        <v>48</v>
      </c>
      <c r="M432" s="84" t="s">
        <v>23</v>
      </c>
      <c r="N432" s="84" t="s">
        <v>895</v>
      </c>
    </row>
    <row r="433" spans="1:14" ht="30" x14ac:dyDescent="0.25">
      <c r="A433" s="92">
        <v>44018</v>
      </c>
      <c r="B433" s="84" t="s">
        <v>896</v>
      </c>
      <c r="C433" s="84" t="s">
        <v>897</v>
      </c>
      <c r="D433" s="84" t="s">
        <v>64</v>
      </c>
      <c r="E433" s="111">
        <v>3022000</v>
      </c>
      <c r="F433" s="84">
        <v>24</v>
      </c>
      <c r="G433" s="84" t="s">
        <v>21</v>
      </c>
      <c r="H433" s="84" t="s">
        <v>22</v>
      </c>
      <c r="I433" s="112">
        <v>0</v>
      </c>
      <c r="J433" s="116">
        <v>3022000</v>
      </c>
      <c r="K433" s="84">
        <v>24</v>
      </c>
      <c r="L433" s="84">
        <v>5</v>
      </c>
      <c r="M433" s="84" t="s">
        <v>73</v>
      </c>
      <c r="N433" s="84" t="s">
        <v>898</v>
      </c>
    </row>
    <row r="434" spans="1:14" ht="30" x14ac:dyDescent="0.25">
      <c r="A434" s="92">
        <v>43985</v>
      </c>
      <c r="B434" s="84" t="s">
        <v>899</v>
      </c>
      <c r="C434" s="84" t="s">
        <v>107</v>
      </c>
      <c r="D434" s="84" t="s">
        <v>64</v>
      </c>
      <c r="E434" s="111">
        <v>147500000</v>
      </c>
      <c r="F434" s="84">
        <v>514</v>
      </c>
      <c r="G434" s="84" t="s">
        <v>99</v>
      </c>
      <c r="H434" s="84" t="s">
        <v>22</v>
      </c>
      <c r="I434" s="112">
        <v>147500000</v>
      </c>
      <c r="J434" s="116">
        <v>0</v>
      </c>
      <c r="K434" s="84">
        <v>324</v>
      </c>
      <c r="L434" s="84">
        <v>77</v>
      </c>
      <c r="M434" s="84" t="s">
        <v>26</v>
      </c>
      <c r="N434" s="84" t="s">
        <v>900</v>
      </c>
    </row>
    <row r="435" spans="1:14" x14ac:dyDescent="0.25">
      <c r="A435" s="92">
        <v>43950</v>
      </c>
      <c r="B435" s="84" t="s">
        <v>901</v>
      </c>
      <c r="C435" s="84" t="s">
        <v>107</v>
      </c>
      <c r="D435" s="84" t="s">
        <v>64</v>
      </c>
      <c r="E435" s="112">
        <v>2600000</v>
      </c>
      <c r="F435" s="84">
        <v>250</v>
      </c>
      <c r="G435" s="84" t="s">
        <v>444</v>
      </c>
      <c r="H435" s="84" t="s">
        <v>22</v>
      </c>
      <c r="I435" s="112">
        <v>6250000</v>
      </c>
      <c r="J435" s="116">
        <v>12500000</v>
      </c>
      <c r="K435" s="84">
        <v>250</v>
      </c>
      <c r="L435" s="84">
        <v>0</v>
      </c>
      <c r="M435" s="84" t="s">
        <v>6</v>
      </c>
      <c r="N435" s="84" t="s">
        <v>229</v>
      </c>
    </row>
    <row r="436" spans="1:14" ht="30" x14ac:dyDescent="0.25">
      <c r="A436" s="92">
        <v>43893</v>
      </c>
      <c r="B436" s="84" t="s">
        <v>902</v>
      </c>
      <c r="C436" s="84" t="s">
        <v>903</v>
      </c>
      <c r="D436" s="84" t="s">
        <v>96</v>
      </c>
      <c r="E436" s="111">
        <v>9337986</v>
      </c>
      <c r="F436" s="84">
        <v>45</v>
      </c>
      <c r="G436" s="84" t="s">
        <v>21</v>
      </c>
      <c r="H436" s="84" t="s">
        <v>22</v>
      </c>
      <c r="I436" s="112">
        <v>9008149</v>
      </c>
      <c r="J436" s="116">
        <v>329837</v>
      </c>
      <c r="K436" s="84">
        <v>30</v>
      </c>
      <c r="L436" s="84">
        <v>9</v>
      </c>
      <c r="M436" s="84" t="s">
        <v>26</v>
      </c>
      <c r="N436" s="84" t="s">
        <v>904</v>
      </c>
    </row>
    <row r="437" spans="1:14" ht="30" x14ac:dyDescent="0.25">
      <c r="A437" s="92">
        <v>43893</v>
      </c>
      <c r="B437" s="84" t="s">
        <v>905</v>
      </c>
      <c r="C437" s="84" t="s">
        <v>165</v>
      </c>
      <c r="D437" s="84" t="s">
        <v>96</v>
      </c>
      <c r="E437" s="111">
        <v>11045343</v>
      </c>
      <c r="F437" s="84">
        <v>61</v>
      </c>
      <c r="G437" s="84" t="s">
        <v>21</v>
      </c>
      <c r="H437" s="84" t="s">
        <v>22</v>
      </c>
      <c r="I437" s="112">
        <v>10662961</v>
      </c>
      <c r="J437" s="116">
        <v>382382</v>
      </c>
      <c r="K437" s="84">
        <v>30</v>
      </c>
      <c r="L437" s="84">
        <v>13</v>
      </c>
      <c r="M437" s="84" t="s">
        <v>26</v>
      </c>
      <c r="N437" s="84" t="s">
        <v>906</v>
      </c>
    </row>
    <row r="438" spans="1:14" ht="30" x14ac:dyDescent="0.25">
      <c r="A438" s="92">
        <v>43892</v>
      </c>
      <c r="B438" s="84" t="s">
        <v>907</v>
      </c>
      <c r="C438" s="84" t="s">
        <v>707</v>
      </c>
      <c r="D438" s="84" t="s">
        <v>46</v>
      </c>
      <c r="E438" s="111">
        <v>31500000</v>
      </c>
      <c r="F438" s="84">
        <v>120</v>
      </c>
      <c r="G438" s="84" t="s">
        <v>99</v>
      </c>
      <c r="H438" s="84" t="s">
        <v>22</v>
      </c>
      <c r="I438" s="112">
        <v>31500000</v>
      </c>
      <c r="J438" s="116">
        <v>0</v>
      </c>
      <c r="K438" s="84">
        <v>120</v>
      </c>
      <c r="L438" s="84">
        <v>12</v>
      </c>
      <c r="M438" s="84" t="s">
        <v>26</v>
      </c>
      <c r="N438" s="84" t="s">
        <v>908</v>
      </c>
    </row>
    <row r="439" spans="1:14" ht="30" x14ac:dyDescent="0.25">
      <c r="A439" s="92">
        <v>43889</v>
      </c>
      <c r="B439" s="84" t="s">
        <v>909</v>
      </c>
      <c r="C439" s="84" t="s">
        <v>910</v>
      </c>
      <c r="D439" s="84" t="s">
        <v>93</v>
      </c>
      <c r="E439" s="111">
        <v>14754000</v>
      </c>
      <c r="F439" s="84">
        <v>73</v>
      </c>
      <c r="G439" s="84" t="s">
        <v>99</v>
      </c>
      <c r="H439" s="84" t="s">
        <v>22</v>
      </c>
      <c r="I439" s="112">
        <v>14754000</v>
      </c>
      <c r="J439" s="116">
        <v>0</v>
      </c>
      <c r="K439" s="84">
        <v>73</v>
      </c>
      <c r="L439" s="84">
        <v>8</v>
      </c>
      <c r="M439" s="84" t="s">
        <v>23</v>
      </c>
      <c r="N439" s="84" t="s">
        <v>911</v>
      </c>
    </row>
    <row r="440" spans="1:14" ht="30" x14ac:dyDescent="0.25">
      <c r="A440" s="92">
        <v>43880</v>
      </c>
      <c r="B440" s="84" t="s">
        <v>912</v>
      </c>
      <c r="C440" s="84" t="s">
        <v>124</v>
      </c>
      <c r="D440" s="84" t="s">
        <v>64</v>
      </c>
      <c r="E440" s="111">
        <v>115000000</v>
      </c>
      <c r="F440" s="84">
        <v>321</v>
      </c>
      <c r="G440" s="84" t="s">
        <v>99</v>
      </c>
      <c r="H440" s="84" t="s">
        <v>22</v>
      </c>
      <c r="I440" s="112">
        <v>115000000</v>
      </c>
      <c r="J440" s="116">
        <v>0</v>
      </c>
      <c r="K440" s="84">
        <v>321</v>
      </c>
      <c r="L440" s="84">
        <v>33</v>
      </c>
      <c r="M440" s="84" t="s">
        <v>26</v>
      </c>
      <c r="N440" s="84" t="s">
        <v>913</v>
      </c>
    </row>
    <row r="441" spans="1:14" ht="30" x14ac:dyDescent="0.25">
      <c r="A441" s="92">
        <v>43864</v>
      </c>
      <c r="B441" s="84" t="s">
        <v>914</v>
      </c>
      <c r="C441" s="84" t="s">
        <v>58</v>
      </c>
      <c r="D441" s="84" t="s">
        <v>20</v>
      </c>
      <c r="E441" s="111">
        <v>1383419</v>
      </c>
      <c r="F441" s="84">
        <v>40</v>
      </c>
      <c r="G441" s="84" t="s">
        <v>21</v>
      </c>
      <c r="H441" s="84" t="s">
        <v>59</v>
      </c>
      <c r="I441" s="112">
        <v>0</v>
      </c>
      <c r="J441" s="116">
        <v>1383419</v>
      </c>
      <c r="K441" s="84">
        <v>40</v>
      </c>
      <c r="L441" s="84">
        <v>10</v>
      </c>
      <c r="M441" s="84" t="s">
        <v>23</v>
      </c>
      <c r="N441" s="84" t="s">
        <v>915</v>
      </c>
    </row>
    <row r="442" spans="1:14" ht="30" x14ac:dyDescent="0.25">
      <c r="A442" s="92">
        <v>43846</v>
      </c>
      <c r="B442" s="84" t="s">
        <v>916</v>
      </c>
      <c r="C442" s="84" t="s">
        <v>107</v>
      </c>
      <c r="D442" s="84" t="s">
        <v>64</v>
      </c>
      <c r="E442" s="111">
        <v>200000000</v>
      </c>
      <c r="F442" s="84">
        <v>916</v>
      </c>
      <c r="G442" s="84" t="s">
        <v>99</v>
      </c>
      <c r="H442" s="84" t="s">
        <v>22</v>
      </c>
      <c r="I442" s="112">
        <v>200000000</v>
      </c>
      <c r="J442" s="116">
        <v>0</v>
      </c>
      <c r="K442" s="84">
        <v>394</v>
      </c>
      <c r="L442" s="84">
        <v>139</v>
      </c>
      <c r="M442" s="84" t="s">
        <v>26</v>
      </c>
      <c r="N442" s="84" t="s">
        <v>917</v>
      </c>
    </row>
    <row r="443" spans="1:14" ht="30" x14ac:dyDescent="0.25">
      <c r="A443" s="92">
        <v>43838</v>
      </c>
      <c r="B443" s="84" t="s">
        <v>918</v>
      </c>
      <c r="C443" s="84" t="s">
        <v>323</v>
      </c>
      <c r="D443" s="84" t="s">
        <v>64</v>
      </c>
      <c r="E443" s="111">
        <v>130000000</v>
      </c>
      <c r="F443" s="84">
        <v>420</v>
      </c>
      <c r="G443" s="84" t="s">
        <v>99</v>
      </c>
      <c r="H443" s="84" t="s">
        <v>22</v>
      </c>
      <c r="I443" s="112">
        <v>130000000</v>
      </c>
      <c r="J443" s="116">
        <v>0</v>
      </c>
      <c r="K443" s="84">
        <v>413</v>
      </c>
      <c r="L443" s="84">
        <v>66</v>
      </c>
      <c r="M443" s="84" t="s">
        <v>26</v>
      </c>
      <c r="N443" s="84" t="s">
        <v>919</v>
      </c>
    </row>
    <row r="444" spans="1:14" ht="30" x14ac:dyDescent="0.25">
      <c r="A444" s="92">
        <v>43816</v>
      </c>
      <c r="B444" s="84" t="s">
        <v>920</v>
      </c>
      <c r="C444" s="84" t="s">
        <v>921</v>
      </c>
      <c r="D444" s="84" t="s">
        <v>46</v>
      </c>
      <c r="E444" s="111">
        <v>841061</v>
      </c>
      <c r="F444" s="84">
        <v>10</v>
      </c>
      <c r="G444" s="84" t="s">
        <v>21</v>
      </c>
      <c r="H444" s="84" t="s">
        <v>22</v>
      </c>
      <c r="I444" s="112">
        <v>0</v>
      </c>
      <c r="J444" s="116">
        <v>841061</v>
      </c>
      <c r="K444" s="84">
        <v>3</v>
      </c>
      <c r="L444" s="84">
        <v>3</v>
      </c>
      <c r="M444" s="84" t="s">
        <v>23</v>
      </c>
      <c r="N444" s="84" t="s">
        <v>922</v>
      </c>
    </row>
    <row r="445" spans="1:14" ht="30" x14ac:dyDescent="0.25">
      <c r="A445" s="92">
        <v>43801</v>
      </c>
      <c r="B445" s="84" t="s">
        <v>923</v>
      </c>
      <c r="C445" s="84" t="s">
        <v>680</v>
      </c>
      <c r="D445" s="84" t="s">
        <v>55</v>
      </c>
      <c r="E445" s="111">
        <v>41750000</v>
      </c>
      <c r="F445" s="84">
        <v>199</v>
      </c>
      <c r="G445" s="84" t="s">
        <v>99</v>
      </c>
      <c r="H445" s="84" t="s">
        <v>22</v>
      </c>
      <c r="I445" s="112">
        <v>41750000</v>
      </c>
      <c r="J445" s="116">
        <v>0</v>
      </c>
      <c r="K445" s="84">
        <v>199</v>
      </c>
      <c r="L445" s="84">
        <v>20</v>
      </c>
      <c r="M445" s="84" t="s">
        <v>26</v>
      </c>
      <c r="N445" s="84" t="s">
        <v>924</v>
      </c>
    </row>
    <row r="446" spans="1:14" x14ac:dyDescent="0.25">
      <c r="A446" s="92">
        <v>43771</v>
      </c>
      <c r="B446" s="84" t="s">
        <v>925</v>
      </c>
      <c r="C446" s="84" t="s">
        <v>465</v>
      </c>
      <c r="D446" s="84" t="s">
        <v>46</v>
      </c>
      <c r="E446" s="112">
        <v>2600000</v>
      </c>
      <c r="F446" s="84">
        <v>1580</v>
      </c>
      <c r="G446" s="84" t="s">
        <v>444</v>
      </c>
      <c r="H446" s="84" t="s">
        <v>22</v>
      </c>
      <c r="I446" s="112">
        <v>0</v>
      </c>
      <c r="J446" s="116">
        <v>40000000</v>
      </c>
      <c r="K446" s="84">
        <v>1025</v>
      </c>
      <c r="L446" s="84">
        <v>0</v>
      </c>
      <c r="M446" s="84" t="s">
        <v>6</v>
      </c>
      <c r="N446" s="84" t="s">
        <v>414</v>
      </c>
    </row>
    <row r="447" spans="1:14" x14ac:dyDescent="0.25">
      <c r="A447" s="92">
        <v>43771</v>
      </c>
      <c r="B447" s="84" t="s">
        <v>926</v>
      </c>
      <c r="C447" s="84" t="s">
        <v>171</v>
      </c>
      <c r="D447" s="84" t="s">
        <v>46</v>
      </c>
      <c r="E447" s="112">
        <v>2600000</v>
      </c>
      <c r="F447" s="84">
        <v>2584</v>
      </c>
      <c r="G447" s="84" t="s">
        <v>444</v>
      </c>
      <c r="H447" s="84" t="s">
        <v>22</v>
      </c>
      <c r="I447" s="112">
        <v>0</v>
      </c>
      <c r="J447" s="116">
        <v>6000000</v>
      </c>
      <c r="K447" s="84">
        <v>2584</v>
      </c>
      <c r="L447" s="84">
        <v>0</v>
      </c>
      <c r="M447" s="84" t="s">
        <v>26</v>
      </c>
      <c r="N447" s="84" t="s">
        <v>927</v>
      </c>
    </row>
    <row r="448" spans="1:14" ht="30" x14ac:dyDescent="0.25">
      <c r="A448" s="92">
        <v>43771</v>
      </c>
      <c r="B448" s="84" t="s">
        <v>928</v>
      </c>
      <c r="C448" s="84" t="s">
        <v>432</v>
      </c>
      <c r="D448" s="84" t="s">
        <v>64</v>
      </c>
      <c r="E448" s="111">
        <v>59923500</v>
      </c>
      <c r="F448" s="84">
        <v>308</v>
      </c>
      <c r="G448" s="84" t="s">
        <v>99</v>
      </c>
      <c r="H448" s="84" t="s">
        <v>22</v>
      </c>
      <c r="I448" s="112">
        <v>59923500</v>
      </c>
      <c r="J448" s="116">
        <v>0</v>
      </c>
      <c r="K448" s="84">
        <v>308</v>
      </c>
      <c r="L448" s="84">
        <v>49</v>
      </c>
      <c r="M448" s="84" t="s">
        <v>26</v>
      </c>
      <c r="N448" s="84" t="s">
        <v>929</v>
      </c>
    </row>
    <row r="449" spans="1:14" ht="30" x14ac:dyDescent="0.25">
      <c r="A449" s="92">
        <v>43771</v>
      </c>
      <c r="B449" s="84" t="s">
        <v>930</v>
      </c>
      <c r="C449" s="84" t="s">
        <v>323</v>
      </c>
      <c r="D449" s="84" t="s">
        <v>64</v>
      </c>
      <c r="E449" s="111">
        <v>4400000</v>
      </c>
      <c r="F449" s="84">
        <v>54</v>
      </c>
      <c r="G449" s="84" t="s">
        <v>99</v>
      </c>
      <c r="H449" s="84" t="s">
        <v>22</v>
      </c>
      <c r="I449" s="112">
        <v>4400000</v>
      </c>
      <c r="J449" s="116">
        <v>0</v>
      </c>
      <c r="K449" s="84">
        <v>50</v>
      </c>
      <c r="L449" s="84">
        <v>6</v>
      </c>
      <c r="M449" s="84" t="s">
        <v>23</v>
      </c>
      <c r="N449" s="84" t="s">
        <v>420</v>
      </c>
    </row>
    <row r="450" spans="1:14" ht="30" x14ac:dyDescent="0.25">
      <c r="A450" s="92">
        <v>43744</v>
      </c>
      <c r="B450" s="84" t="s">
        <v>931</v>
      </c>
      <c r="C450" s="84" t="s">
        <v>124</v>
      </c>
      <c r="D450" s="84" t="s">
        <v>64</v>
      </c>
      <c r="E450" s="111">
        <v>5264605</v>
      </c>
      <c r="F450" s="84">
        <v>42</v>
      </c>
      <c r="G450" s="84" t="s">
        <v>21</v>
      </c>
      <c r="H450" s="84" t="s">
        <v>22</v>
      </c>
      <c r="I450" s="112">
        <v>4499935</v>
      </c>
      <c r="J450" s="116">
        <v>764670</v>
      </c>
      <c r="K450" s="84">
        <v>42</v>
      </c>
      <c r="L450" s="84"/>
      <c r="M450" s="84" t="s">
        <v>23</v>
      </c>
      <c r="N450" s="84" t="s">
        <v>931</v>
      </c>
    </row>
    <row r="451" spans="1:14" ht="30" x14ac:dyDescent="0.25">
      <c r="A451" s="95">
        <v>43715</v>
      </c>
      <c r="B451" s="84" t="s">
        <v>932</v>
      </c>
      <c r="C451" s="84" t="s">
        <v>124</v>
      </c>
      <c r="D451" s="84" t="s">
        <v>64</v>
      </c>
      <c r="E451" s="111">
        <v>6530845</v>
      </c>
      <c r="F451" s="84">
        <v>40</v>
      </c>
      <c r="G451" s="84" t="s">
        <v>21</v>
      </c>
      <c r="H451" s="84" t="s">
        <v>22</v>
      </c>
      <c r="I451" s="112">
        <v>1730845</v>
      </c>
      <c r="J451" s="116">
        <v>4800000</v>
      </c>
      <c r="K451" s="84">
        <v>40</v>
      </c>
      <c r="L451" s="84">
        <v>9</v>
      </c>
      <c r="M451" s="84" t="s">
        <v>23</v>
      </c>
      <c r="N451" s="84" t="s">
        <v>933</v>
      </c>
    </row>
    <row r="452" spans="1:14" ht="30" x14ac:dyDescent="0.25">
      <c r="A452" s="92">
        <v>43714</v>
      </c>
      <c r="B452" s="84" t="s">
        <v>934</v>
      </c>
      <c r="C452" s="84" t="s">
        <v>113</v>
      </c>
      <c r="D452" s="84" t="s">
        <v>114</v>
      </c>
      <c r="E452" s="111">
        <v>1150066</v>
      </c>
      <c r="F452" s="84">
        <v>20</v>
      </c>
      <c r="G452" s="84" t="s">
        <v>21</v>
      </c>
      <c r="H452" s="84" t="s">
        <v>22</v>
      </c>
      <c r="I452" s="112">
        <v>0</v>
      </c>
      <c r="J452" s="116">
        <v>1150066</v>
      </c>
      <c r="K452" s="84">
        <v>20</v>
      </c>
      <c r="L452" s="84">
        <v>4</v>
      </c>
      <c r="M452" s="84" t="s">
        <v>23</v>
      </c>
      <c r="N452" s="84" t="s">
        <v>935</v>
      </c>
    </row>
    <row r="453" spans="1:14" ht="30" x14ac:dyDescent="0.25">
      <c r="A453" s="95">
        <v>43706</v>
      </c>
      <c r="B453" s="84" t="s">
        <v>936</v>
      </c>
      <c r="C453" s="84" t="s">
        <v>107</v>
      </c>
      <c r="D453" s="84" t="s">
        <v>64</v>
      </c>
      <c r="E453" s="111">
        <v>2234714</v>
      </c>
      <c r="F453" s="84">
        <v>78</v>
      </c>
      <c r="G453" s="84" t="s">
        <v>21</v>
      </c>
      <c r="H453" s="84" t="s">
        <v>937</v>
      </c>
      <c r="I453" s="112">
        <v>2178613</v>
      </c>
      <c r="J453" s="116">
        <v>56101</v>
      </c>
      <c r="K453" s="84">
        <v>78</v>
      </c>
      <c r="L453" s="84">
        <v>0</v>
      </c>
      <c r="M453" s="84" t="s">
        <v>23</v>
      </c>
      <c r="N453" s="84" t="s">
        <v>938</v>
      </c>
    </row>
    <row r="454" spans="1:14" ht="30" x14ac:dyDescent="0.25">
      <c r="A454" s="92">
        <v>43705</v>
      </c>
      <c r="B454" s="84" t="s">
        <v>939</v>
      </c>
      <c r="C454" s="84" t="s">
        <v>124</v>
      </c>
      <c r="D454" s="84" t="s">
        <v>64</v>
      </c>
      <c r="E454" s="111">
        <v>7840296</v>
      </c>
      <c r="F454" s="84">
        <v>58</v>
      </c>
      <c r="G454" s="84" t="s">
        <v>99</v>
      </c>
      <c r="H454" s="84" t="s">
        <v>22</v>
      </c>
      <c r="I454" s="112">
        <v>7840296</v>
      </c>
      <c r="J454" s="116">
        <v>0</v>
      </c>
      <c r="K454" s="84">
        <v>58</v>
      </c>
      <c r="L454" s="84">
        <v>10</v>
      </c>
      <c r="M454" s="84" t="s">
        <v>23</v>
      </c>
      <c r="N454" s="84" t="s">
        <v>940</v>
      </c>
    </row>
    <row r="455" spans="1:14" ht="30" x14ac:dyDescent="0.25">
      <c r="A455" s="95">
        <v>43704</v>
      </c>
      <c r="B455" s="84" t="s">
        <v>941</v>
      </c>
      <c r="C455" s="84" t="s">
        <v>200</v>
      </c>
      <c r="D455" s="84" t="s">
        <v>64</v>
      </c>
      <c r="E455" s="111">
        <v>2281034</v>
      </c>
      <c r="F455" s="84">
        <v>45</v>
      </c>
      <c r="G455" s="84" t="s">
        <v>21</v>
      </c>
      <c r="H455" s="84" t="s">
        <v>22</v>
      </c>
      <c r="I455" s="112">
        <v>0</v>
      </c>
      <c r="J455" s="116">
        <v>2281034</v>
      </c>
      <c r="K455" s="84">
        <v>34</v>
      </c>
      <c r="L455" s="84">
        <v>9</v>
      </c>
      <c r="M455" s="84" t="s">
        <v>23</v>
      </c>
      <c r="N455" s="84" t="s">
        <v>942</v>
      </c>
    </row>
    <row r="456" spans="1:14" ht="30" x14ac:dyDescent="0.25">
      <c r="A456" s="95">
        <v>43703</v>
      </c>
      <c r="B456" s="84" t="s">
        <v>943</v>
      </c>
      <c r="C456" s="84" t="s">
        <v>171</v>
      </c>
      <c r="D456" s="84" t="s">
        <v>46</v>
      </c>
      <c r="E456" s="111">
        <v>5089232</v>
      </c>
      <c r="F456" s="84">
        <v>54</v>
      </c>
      <c r="G456" s="84" t="s">
        <v>21</v>
      </c>
      <c r="H456" s="84" t="s">
        <v>22</v>
      </c>
      <c r="I456" s="112">
        <v>0</v>
      </c>
      <c r="J456" s="116">
        <v>5089232</v>
      </c>
      <c r="K456" s="84">
        <v>28</v>
      </c>
      <c r="L456" s="84">
        <v>4</v>
      </c>
      <c r="M456" s="84" t="s">
        <v>23</v>
      </c>
      <c r="N456" s="84" t="s">
        <v>260</v>
      </c>
    </row>
    <row r="457" spans="1:14" ht="30" x14ac:dyDescent="0.25">
      <c r="A457" s="92">
        <v>43699</v>
      </c>
      <c r="B457" s="84" t="s">
        <v>944</v>
      </c>
      <c r="C457" s="84" t="s">
        <v>323</v>
      </c>
      <c r="D457" s="84" t="s">
        <v>64</v>
      </c>
      <c r="E457" s="111">
        <v>559463</v>
      </c>
      <c r="F457" s="84">
        <v>6</v>
      </c>
      <c r="G457" s="84" t="s">
        <v>21</v>
      </c>
      <c r="H457" s="84" t="s">
        <v>59</v>
      </c>
      <c r="I457" s="112">
        <v>0</v>
      </c>
      <c r="J457" s="116">
        <v>559463</v>
      </c>
      <c r="K457" s="84">
        <v>6</v>
      </c>
      <c r="L457" s="84">
        <v>0</v>
      </c>
      <c r="M457" s="84" t="s">
        <v>23</v>
      </c>
      <c r="N457" s="84" t="s">
        <v>945</v>
      </c>
    </row>
    <row r="458" spans="1:14" ht="30" x14ac:dyDescent="0.25">
      <c r="A458" s="92">
        <v>43699</v>
      </c>
      <c r="B458" s="84" t="s">
        <v>946</v>
      </c>
      <c r="C458" s="84" t="s">
        <v>947</v>
      </c>
      <c r="D458" s="84" t="s">
        <v>64</v>
      </c>
      <c r="E458" s="111">
        <v>576000</v>
      </c>
      <c r="F458" s="84">
        <v>9</v>
      </c>
      <c r="G458" s="84" t="s">
        <v>21</v>
      </c>
      <c r="H458" s="84" t="s">
        <v>22</v>
      </c>
      <c r="I458" s="112">
        <v>0</v>
      </c>
      <c r="J458" s="116">
        <v>576000</v>
      </c>
      <c r="K458" s="84">
        <v>9</v>
      </c>
      <c r="L458" s="84">
        <v>3</v>
      </c>
      <c r="M458" s="84" t="s">
        <v>23</v>
      </c>
      <c r="N458" s="84" t="s">
        <v>948</v>
      </c>
    </row>
    <row r="459" spans="1:14" x14ac:dyDescent="0.25">
      <c r="A459" s="92">
        <v>43698</v>
      </c>
      <c r="B459" s="84" t="s">
        <v>949</v>
      </c>
      <c r="C459" s="84" t="s">
        <v>465</v>
      </c>
      <c r="D459" s="84" t="s">
        <v>46</v>
      </c>
      <c r="E459" s="112">
        <v>2600000</v>
      </c>
      <c r="F459" s="84">
        <v>2500</v>
      </c>
      <c r="G459" s="84" t="s">
        <v>444</v>
      </c>
      <c r="H459" s="84" t="s">
        <v>22</v>
      </c>
      <c r="I459" s="112">
        <v>0</v>
      </c>
      <c r="J459" s="116">
        <v>20000000</v>
      </c>
      <c r="K459" s="84">
        <v>2500</v>
      </c>
      <c r="L459" s="84">
        <v>0</v>
      </c>
      <c r="M459" s="84" t="s">
        <v>116</v>
      </c>
      <c r="N459" s="84" t="s">
        <v>950</v>
      </c>
    </row>
    <row r="460" spans="1:14" ht="30" x14ac:dyDescent="0.25">
      <c r="A460" s="95">
        <v>43698</v>
      </c>
      <c r="B460" s="84" t="s">
        <v>951</v>
      </c>
      <c r="C460" s="84" t="s">
        <v>291</v>
      </c>
      <c r="D460" s="84" t="s">
        <v>254</v>
      </c>
      <c r="E460" s="111">
        <v>105000</v>
      </c>
      <c r="F460" s="84">
        <v>14</v>
      </c>
      <c r="G460" s="84" t="s">
        <v>21</v>
      </c>
      <c r="H460" s="84" t="s">
        <v>22</v>
      </c>
      <c r="I460" s="112">
        <v>63000</v>
      </c>
      <c r="J460" s="116">
        <v>42000</v>
      </c>
      <c r="K460" s="84">
        <v>14</v>
      </c>
      <c r="L460" s="84">
        <v>3</v>
      </c>
      <c r="M460" s="84" t="s">
        <v>23</v>
      </c>
      <c r="N460" s="84" t="s">
        <v>292</v>
      </c>
    </row>
    <row r="461" spans="1:14" ht="30" x14ac:dyDescent="0.25">
      <c r="A461" s="92">
        <v>43697</v>
      </c>
      <c r="B461" s="84" t="s">
        <v>952</v>
      </c>
      <c r="C461" s="84" t="s">
        <v>413</v>
      </c>
      <c r="D461" s="84" t="s">
        <v>46</v>
      </c>
      <c r="E461" s="111">
        <v>13250000</v>
      </c>
      <c r="F461" s="84">
        <v>60</v>
      </c>
      <c r="G461" s="84" t="s">
        <v>99</v>
      </c>
      <c r="H461" s="84" t="s">
        <v>22</v>
      </c>
      <c r="I461" s="112">
        <v>13250000</v>
      </c>
      <c r="J461" s="116">
        <v>0</v>
      </c>
      <c r="K461" s="84">
        <v>60</v>
      </c>
      <c r="L461" s="84">
        <v>6</v>
      </c>
      <c r="M461" s="84" t="s">
        <v>26</v>
      </c>
      <c r="N461" s="84" t="s">
        <v>953</v>
      </c>
    </row>
    <row r="462" spans="1:14" ht="30" x14ac:dyDescent="0.25">
      <c r="A462" s="95">
        <v>43690</v>
      </c>
      <c r="B462" s="84" t="s">
        <v>954</v>
      </c>
      <c r="C462" s="84" t="s">
        <v>465</v>
      </c>
      <c r="D462" s="84" t="s">
        <v>465</v>
      </c>
      <c r="E462" s="111">
        <v>60814425</v>
      </c>
      <c r="F462" s="84">
        <v>916</v>
      </c>
      <c r="G462" s="84" t="s">
        <v>21</v>
      </c>
      <c r="H462" s="84" t="s">
        <v>22</v>
      </c>
      <c r="I462" s="112">
        <v>0</v>
      </c>
      <c r="J462" s="116">
        <v>60814425</v>
      </c>
      <c r="K462" s="84">
        <v>916</v>
      </c>
      <c r="L462" s="84">
        <v>183</v>
      </c>
      <c r="M462" s="84" t="s">
        <v>23</v>
      </c>
      <c r="N462" s="84" t="s">
        <v>955</v>
      </c>
    </row>
    <row r="463" spans="1:14" ht="30" x14ac:dyDescent="0.25">
      <c r="A463" s="92">
        <v>43686</v>
      </c>
      <c r="B463" s="84" t="s">
        <v>956</v>
      </c>
      <c r="C463" s="84" t="s">
        <v>957</v>
      </c>
      <c r="D463" s="84" t="s">
        <v>93</v>
      </c>
      <c r="E463" s="111">
        <v>858209</v>
      </c>
      <c r="F463" s="84">
        <v>20</v>
      </c>
      <c r="G463" s="84" t="s">
        <v>21</v>
      </c>
      <c r="H463" s="84" t="s">
        <v>22</v>
      </c>
      <c r="I463" s="112">
        <v>395000</v>
      </c>
      <c r="J463" s="116">
        <v>463209</v>
      </c>
      <c r="K463" s="84">
        <v>20</v>
      </c>
      <c r="L463" s="84">
        <v>14</v>
      </c>
      <c r="M463" s="84" t="s">
        <v>23</v>
      </c>
      <c r="N463" s="84" t="s">
        <v>958</v>
      </c>
    </row>
    <row r="464" spans="1:14" ht="30" x14ac:dyDescent="0.25">
      <c r="A464" s="93">
        <v>43684</v>
      </c>
      <c r="B464" s="84" t="s">
        <v>18</v>
      </c>
      <c r="C464" s="84" t="s">
        <v>171</v>
      </c>
      <c r="D464" s="84" t="s">
        <v>46</v>
      </c>
      <c r="E464" s="111">
        <v>5879232</v>
      </c>
      <c r="F464" s="84">
        <v>68</v>
      </c>
      <c r="G464" s="84" t="s">
        <v>21</v>
      </c>
      <c r="H464" s="84" t="s">
        <v>22</v>
      </c>
      <c r="I464" s="112">
        <v>0</v>
      </c>
      <c r="J464" s="116">
        <v>5879232</v>
      </c>
      <c r="K464" s="84">
        <v>47</v>
      </c>
      <c r="L464" s="84">
        <v>4</v>
      </c>
      <c r="M464" s="84" t="s">
        <v>116</v>
      </c>
      <c r="N464" s="84" t="s">
        <v>959</v>
      </c>
    </row>
    <row r="465" spans="1:14" ht="30" x14ac:dyDescent="0.25">
      <c r="A465" s="92">
        <v>43684</v>
      </c>
      <c r="B465" s="84" t="s">
        <v>960</v>
      </c>
      <c r="C465" s="84" t="s">
        <v>171</v>
      </c>
      <c r="D465" s="84" t="s">
        <v>46</v>
      </c>
      <c r="E465" s="111">
        <v>53000000</v>
      </c>
      <c r="F465" s="84">
        <v>140</v>
      </c>
      <c r="G465" s="84" t="s">
        <v>99</v>
      </c>
      <c r="H465" s="84" t="s">
        <v>22</v>
      </c>
      <c r="I465" s="112">
        <v>53000000</v>
      </c>
      <c r="J465" s="116">
        <v>0</v>
      </c>
      <c r="K465" s="84">
        <v>59</v>
      </c>
      <c r="L465" s="84">
        <v>14</v>
      </c>
      <c r="M465" s="84" t="s">
        <v>23</v>
      </c>
      <c r="N465" s="84" t="s">
        <v>961</v>
      </c>
    </row>
    <row r="466" spans="1:14" x14ac:dyDescent="0.25">
      <c r="A466" s="92">
        <v>43683</v>
      </c>
      <c r="B466" t="s">
        <v>18</v>
      </c>
      <c r="C466" t="s">
        <v>171</v>
      </c>
      <c r="D466" t="s">
        <v>46</v>
      </c>
      <c r="E466" s="111">
        <v>75000000</v>
      </c>
      <c r="F466">
        <v>1500</v>
      </c>
      <c r="G466" t="s">
        <v>21</v>
      </c>
      <c r="H466" t="s">
        <v>22</v>
      </c>
      <c r="I466" s="112">
        <v>0</v>
      </c>
      <c r="J466" s="116">
        <v>75000000</v>
      </c>
      <c r="K466">
        <v>1500</v>
      </c>
      <c r="L466">
        <v>75</v>
      </c>
      <c r="M466" t="s">
        <v>116</v>
      </c>
      <c r="N466" s="84" t="s">
        <v>962</v>
      </c>
    </row>
    <row r="467" spans="1:14" ht="30" x14ac:dyDescent="0.25">
      <c r="A467" s="92">
        <v>43679</v>
      </c>
      <c r="B467" s="84" t="s">
        <v>963</v>
      </c>
      <c r="C467" s="84" t="s">
        <v>171</v>
      </c>
      <c r="D467" s="84" t="s">
        <v>46</v>
      </c>
      <c r="E467" s="111">
        <v>48500000</v>
      </c>
      <c r="F467" s="84">
        <v>145</v>
      </c>
      <c r="G467" s="84" t="s">
        <v>99</v>
      </c>
      <c r="H467" s="84" t="s">
        <v>22</v>
      </c>
      <c r="I467" s="112">
        <v>48500000</v>
      </c>
      <c r="J467" s="116">
        <v>0</v>
      </c>
      <c r="K467" s="84">
        <v>94</v>
      </c>
      <c r="L467" s="84">
        <v>24</v>
      </c>
      <c r="M467" s="84" t="s">
        <v>23</v>
      </c>
      <c r="N467" s="84" t="s">
        <v>321</v>
      </c>
    </row>
    <row r="468" spans="1:14" ht="30" x14ac:dyDescent="0.25">
      <c r="A468" s="92">
        <v>43675</v>
      </c>
      <c r="B468" s="84" t="s">
        <v>964</v>
      </c>
      <c r="C468" s="84" t="s">
        <v>231</v>
      </c>
      <c r="D468" s="84" t="s">
        <v>96</v>
      </c>
      <c r="E468" s="111">
        <v>11885056</v>
      </c>
      <c r="F468" s="84">
        <v>60</v>
      </c>
      <c r="G468" s="84" t="s">
        <v>21</v>
      </c>
      <c r="H468" s="84" t="s">
        <v>22</v>
      </c>
      <c r="I468" s="112">
        <v>10979326</v>
      </c>
      <c r="J468" s="116">
        <v>905730</v>
      </c>
      <c r="K468" s="84">
        <v>50</v>
      </c>
      <c r="L468" s="84">
        <v>18</v>
      </c>
      <c r="M468" s="84" t="s">
        <v>23</v>
      </c>
      <c r="N468" s="84" t="s">
        <v>965</v>
      </c>
    </row>
    <row r="469" spans="1:14" ht="30" x14ac:dyDescent="0.25">
      <c r="A469" s="92">
        <v>43671</v>
      </c>
      <c r="B469" s="84" t="s">
        <v>966</v>
      </c>
      <c r="C469" s="84" t="s">
        <v>273</v>
      </c>
      <c r="D469" s="84" t="s">
        <v>31</v>
      </c>
      <c r="E469" s="111">
        <v>9700000</v>
      </c>
      <c r="F469" s="84">
        <v>40</v>
      </c>
      <c r="G469" s="84" t="s">
        <v>99</v>
      </c>
      <c r="H469" s="84" t="s">
        <v>22</v>
      </c>
      <c r="I469" s="112">
        <v>9700000</v>
      </c>
      <c r="J469" s="116">
        <v>0</v>
      </c>
      <c r="K469" s="84">
        <v>40</v>
      </c>
      <c r="L469" s="84">
        <v>4</v>
      </c>
      <c r="M469" s="84" t="s">
        <v>26</v>
      </c>
      <c r="N469" s="84" t="s">
        <v>967</v>
      </c>
    </row>
    <row r="470" spans="1:14" ht="30" x14ac:dyDescent="0.25">
      <c r="A470" s="92">
        <v>43662</v>
      </c>
      <c r="B470" s="84" t="s">
        <v>968</v>
      </c>
      <c r="C470" s="84" t="s">
        <v>48</v>
      </c>
      <c r="D470" s="84" t="s">
        <v>31</v>
      </c>
      <c r="E470" s="111">
        <v>8784626</v>
      </c>
      <c r="F470" s="84">
        <v>79</v>
      </c>
      <c r="G470" s="84" t="s">
        <v>21</v>
      </c>
      <c r="H470" s="84" t="s">
        <v>22</v>
      </c>
      <c r="I470" s="112">
        <v>5011419</v>
      </c>
      <c r="J470" s="116">
        <v>3773207</v>
      </c>
      <c r="K470" s="84">
        <v>46</v>
      </c>
      <c r="L470" s="84">
        <v>8</v>
      </c>
      <c r="M470" s="84" t="s">
        <v>23</v>
      </c>
      <c r="N470" s="84" t="s">
        <v>969</v>
      </c>
    </row>
    <row r="471" spans="1:14" ht="30" x14ac:dyDescent="0.25">
      <c r="A471" s="95">
        <v>43661</v>
      </c>
      <c r="B471" s="84" t="s">
        <v>970</v>
      </c>
      <c r="C471" s="84" t="s">
        <v>323</v>
      </c>
      <c r="D471" s="84" t="s">
        <v>64</v>
      </c>
      <c r="E471" s="111">
        <v>7129749</v>
      </c>
      <c r="F471" s="84">
        <v>60</v>
      </c>
      <c r="G471" s="84" t="s">
        <v>21</v>
      </c>
      <c r="H471" s="84" t="s">
        <v>22</v>
      </c>
      <c r="I471" s="112">
        <v>6447749</v>
      </c>
      <c r="J471" s="116">
        <v>682000</v>
      </c>
      <c r="K471" s="84">
        <v>54</v>
      </c>
      <c r="L471" s="84">
        <v>19</v>
      </c>
      <c r="M471" s="84" t="s">
        <v>23</v>
      </c>
      <c r="N471" s="84" t="s">
        <v>971</v>
      </c>
    </row>
    <row r="472" spans="1:14" ht="30" x14ac:dyDescent="0.25">
      <c r="A472" s="92">
        <v>43661</v>
      </c>
      <c r="B472" s="84" t="s">
        <v>972</v>
      </c>
      <c r="C472" s="84" t="s">
        <v>973</v>
      </c>
      <c r="D472" s="84" t="s">
        <v>64</v>
      </c>
      <c r="E472" s="111">
        <v>3010949</v>
      </c>
      <c r="F472" s="84">
        <v>46</v>
      </c>
      <c r="G472" s="84" t="s">
        <v>21</v>
      </c>
      <c r="H472" s="84" t="s">
        <v>22</v>
      </c>
      <c r="I472" s="112">
        <v>0</v>
      </c>
      <c r="J472" s="116">
        <v>3010949</v>
      </c>
      <c r="K472" s="84">
        <v>66</v>
      </c>
      <c r="L472" s="84">
        <v>16</v>
      </c>
      <c r="M472" s="84" t="s">
        <v>23</v>
      </c>
      <c r="N472" s="84" t="s">
        <v>935</v>
      </c>
    </row>
    <row r="473" spans="1:14" ht="30" x14ac:dyDescent="0.25">
      <c r="A473" s="92">
        <v>43661</v>
      </c>
      <c r="B473" s="84" t="s">
        <v>974</v>
      </c>
      <c r="C473" s="84" t="s">
        <v>700</v>
      </c>
      <c r="D473" s="84" t="s">
        <v>46</v>
      </c>
      <c r="E473" s="111">
        <v>7300000</v>
      </c>
      <c r="F473" s="84">
        <v>24</v>
      </c>
      <c r="G473" s="84" t="s">
        <v>99</v>
      </c>
      <c r="H473" s="84" t="s">
        <v>22</v>
      </c>
      <c r="I473" s="112">
        <v>7300000</v>
      </c>
      <c r="J473" s="116">
        <v>0</v>
      </c>
      <c r="K473" s="84">
        <v>17</v>
      </c>
      <c r="L473" s="84">
        <v>4</v>
      </c>
      <c r="M473" s="84" t="s">
        <v>6</v>
      </c>
      <c r="N473" s="84" t="s">
        <v>701</v>
      </c>
    </row>
    <row r="474" spans="1:14" ht="30" x14ac:dyDescent="0.25">
      <c r="A474" s="95">
        <v>43657</v>
      </c>
      <c r="B474" s="84" t="s">
        <v>975</v>
      </c>
      <c r="C474" s="84" t="s">
        <v>523</v>
      </c>
      <c r="D474" s="84" t="s">
        <v>64</v>
      </c>
      <c r="E474" s="111">
        <v>5028638</v>
      </c>
      <c r="F474" s="84">
        <v>45</v>
      </c>
      <c r="G474" s="84" t="s">
        <v>21</v>
      </c>
      <c r="H474" s="84" t="s">
        <v>22</v>
      </c>
      <c r="I474" s="112">
        <v>3028638</v>
      </c>
      <c r="J474" s="116">
        <v>2000000</v>
      </c>
      <c r="K474" s="84">
        <v>45</v>
      </c>
      <c r="L474" s="84">
        <v>12</v>
      </c>
      <c r="M474" s="84" t="s">
        <v>23</v>
      </c>
      <c r="N474" s="84" t="s">
        <v>976</v>
      </c>
    </row>
    <row r="475" spans="1:14" ht="30" x14ac:dyDescent="0.25">
      <c r="A475" s="92">
        <v>43654</v>
      </c>
      <c r="B475" s="84" t="s">
        <v>977</v>
      </c>
      <c r="C475" s="84" t="s">
        <v>67</v>
      </c>
      <c r="D475" s="84" t="s">
        <v>68</v>
      </c>
      <c r="E475" s="111">
        <v>25555202</v>
      </c>
      <c r="F475" s="84">
        <v>110</v>
      </c>
      <c r="G475" s="84" t="s">
        <v>21</v>
      </c>
      <c r="H475" s="84" t="s">
        <v>22</v>
      </c>
      <c r="I475" s="112">
        <v>17689864</v>
      </c>
      <c r="J475" s="116">
        <v>7865338</v>
      </c>
      <c r="K475" s="84">
        <v>56</v>
      </c>
      <c r="L475" s="84">
        <v>33</v>
      </c>
      <c r="M475" s="84" t="s">
        <v>23</v>
      </c>
      <c r="N475" s="84" t="s">
        <v>978</v>
      </c>
    </row>
    <row r="476" spans="1:14" ht="30" x14ac:dyDescent="0.25">
      <c r="A476" s="92">
        <v>43643</v>
      </c>
      <c r="B476" s="84" t="s">
        <v>979</v>
      </c>
      <c r="C476" s="84" t="s">
        <v>107</v>
      </c>
      <c r="D476" s="84" t="s">
        <v>64</v>
      </c>
      <c r="E476" s="111">
        <v>357000000</v>
      </c>
      <c r="F476" s="84">
        <v>770</v>
      </c>
      <c r="G476" s="84" t="s">
        <v>99</v>
      </c>
      <c r="H476" s="84" t="s">
        <v>22</v>
      </c>
      <c r="I476" s="112">
        <v>357000000</v>
      </c>
      <c r="J476" s="116">
        <v>0</v>
      </c>
      <c r="K476" s="84">
        <v>231</v>
      </c>
      <c r="L476" s="84">
        <v>231</v>
      </c>
      <c r="M476" s="84" t="s">
        <v>26</v>
      </c>
      <c r="N476" s="84" t="s">
        <v>980</v>
      </c>
    </row>
    <row r="477" spans="1:14" ht="30" x14ac:dyDescent="0.25">
      <c r="A477" s="95">
        <v>43642</v>
      </c>
      <c r="B477" s="84" t="s">
        <v>981</v>
      </c>
      <c r="C477" s="84" t="s">
        <v>982</v>
      </c>
      <c r="D477" s="84" t="s">
        <v>64</v>
      </c>
      <c r="E477" s="111">
        <v>1483176</v>
      </c>
      <c r="F477" s="84">
        <v>14</v>
      </c>
      <c r="G477" s="84" t="s">
        <v>21</v>
      </c>
      <c r="H477" s="84" t="s">
        <v>22</v>
      </c>
      <c r="I477" s="112">
        <v>1383176</v>
      </c>
      <c r="J477" s="116">
        <v>100000</v>
      </c>
      <c r="K477" s="84">
        <v>14</v>
      </c>
      <c r="L477" s="84">
        <v>3</v>
      </c>
      <c r="M477" s="84" t="s">
        <v>23</v>
      </c>
      <c r="N477" s="84" t="s">
        <v>80</v>
      </c>
    </row>
    <row r="478" spans="1:14" ht="30" x14ac:dyDescent="0.25">
      <c r="A478" s="92">
        <v>43633</v>
      </c>
      <c r="B478" s="84" t="s">
        <v>983</v>
      </c>
      <c r="C478" s="84" t="s">
        <v>984</v>
      </c>
      <c r="D478" s="84" t="s">
        <v>20</v>
      </c>
      <c r="E478" s="111">
        <v>1178390</v>
      </c>
      <c r="F478" s="84">
        <v>12</v>
      </c>
      <c r="G478" s="84" t="s">
        <v>21</v>
      </c>
      <c r="H478" s="84" t="s">
        <v>22</v>
      </c>
      <c r="I478" s="112">
        <v>1128180</v>
      </c>
      <c r="J478" s="116">
        <v>50210</v>
      </c>
      <c r="K478" s="84">
        <v>12</v>
      </c>
      <c r="L478" s="84">
        <v>3</v>
      </c>
      <c r="M478" s="84" t="s">
        <v>23</v>
      </c>
      <c r="N478" s="84" t="s">
        <v>985</v>
      </c>
    </row>
    <row r="479" spans="1:14" ht="30" x14ac:dyDescent="0.25">
      <c r="A479" s="92">
        <v>43625</v>
      </c>
      <c r="B479" s="84" t="s">
        <v>986</v>
      </c>
      <c r="C479" s="84" t="s">
        <v>240</v>
      </c>
      <c r="D479" s="84" t="s">
        <v>46</v>
      </c>
      <c r="E479" s="111">
        <v>45375000</v>
      </c>
      <c r="F479" s="84">
        <v>118</v>
      </c>
      <c r="G479" s="84" t="s">
        <v>99</v>
      </c>
      <c r="H479" s="84" t="s">
        <v>22</v>
      </c>
      <c r="I479" s="112">
        <v>45375000</v>
      </c>
      <c r="J479" s="116">
        <v>0</v>
      </c>
      <c r="K479" s="84">
        <v>94</v>
      </c>
      <c r="L479" s="84">
        <v>12</v>
      </c>
      <c r="M479" s="84" t="s">
        <v>26</v>
      </c>
      <c r="N479" s="84" t="s">
        <v>987</v>
      </c>
    </row>
    <row r="480" spans="1:14" ht="30" x14ac:dyDescent="0.25">
      <c r="A480" s="102">
        <v>43616</v>
      </c>
      <c r="B480" s="84" t="s">
        <v>988</v>
      </c>
      <c r="C480" s="84" t="s">
        <v>989</v>
      </c>
      <c r="D480" s="84" t="s">
        <v>64</v>
      </c>
      <c r="E480" s="111">
        <v>3126947.16</v>
      </c>
      <c r="F480" s="84">
        <v>37</v>
      </c>
      <c r="G480" s="84" t="s">
        <v>21</v>
      </c>
      <c r="H480" s="84" t="s">
        <v>22</v>
      </c>
      <c r="I480" s="112">
        <v>1823157.16</v>
      </c>
      <c r="J480" s="116">
        <v>1303790</v>
      </c>
      <c r="K480" s="84">
        <v>30</v>
      </c>
      <c r="L480" s="84">
        <v>8</v>
      </c>
      <c r="M480" s="84" t="s">
        <v>23</v>
      </c>
      <c r="N480" s="84" t="s">
        <v>990</v>
      </c>
    </row>
    <row r="481" spans="1:14" ht="30" x14ac:dyDescent="0.25">
      <c r="A481" s="92">
        <v>43616</v>
      </c>
      <c r="B481" s="84" t="s">
        <v>18</v>
      </c>
      <c r="C481" s="84" t="s">
        <v>107</v>
      </c>
      <c r="D481" s="84" t="s">
        <v>64</v>
      </c>
      <c r="E481" s="111">
        <v>4961250</v>
      </c>
      <c r="F481" s="84">
        <v>30</v>
      </c>
      <c r="G481" s="84" t="s">
        <v>21</v>
      </c>
      <c r="H481" s="84" t="s">
        <v>22</v>
      </c>
      <c r="I481" s="112">
        <v>0</v>
      </c>
      <c r="J481" s="116">
        <v>4961250</v>
      </c>
      <c r="K481" s="84">
        <v>30</v>
      </c>
      <c r="L481" s="84">
        <v>16</v>
      </c>
      <c r="M481" s="84" t="s">
        <v>23</v>
      </c>
      <c r="N481" s="84" t="s">
        <v>991</v>
      </c>
    </row>
    <row r="482" spans="1:14" ht="30" x14ac:dyDescent="0.25">
      <c r="A482" s="92">
        <v>43609</v>
      </c>
      <c r="B482" s="84" t="s">
        <v>992</v>
      </c>
      <c r="C482" s="84" t="s">
        <v>323</v>
      </c>
      <c r="D482" s="84" t="s">
        <v>64</v>
      </c>
      <c r="E482" s="111">
        <v>4188850</v>
      </c>
      <c r="F482" s="84">
        <v>41</v>
      </c>
      <c r="G482" s="84" t="s">
        <v>21</v>
      </c>
      <c r="H482" s="84" t="s">
        <v>22</v>
      </c>
      <c r="I482" s="112">
        <v>3782900</v>
      </c>
      <c r="J482" s="116">
        <v>405950</v>
      </c>
      <c r="K482" s="84">
        <v>41</v>
      </c>
      <c r="L482" s="84">
        <v>9</v>
      </c>
      <c r="M482" s="84" t="s">
        <v>23</v>
      </c>
      <c r="N482" s="84" t="s">
        <v>993</v>
      </c>
    </row>
    <row r="483" spans="1:14" x14ac:dyDescent="0.25">
      <c r="A483" s="95">
        <v>43606</v>
      </c>
      <c r="B483" s="84" t="s">
        <v>415</v>
      </c>
      <c r="C483" s="84" t="s">
        <v>200</v>
      </c>
      <c r="D483" s="84" t="s">
        <v>64</v>
      </c>
      <c r="E483" s="112">
        <v>2600000</v>
      </c>
      <c r="F483" s="84">
        <v>146</v>
      </c>
      <c r="G483" s="84" t="s">
        <v>444</v>
      </c>
      <c r="H483" s="84" t="s">
        <v>59</v>
      </c>
      <c r="I483" s="112">
        <v>2650000</v>
      </c>
      <c r="J483" s="116">
        <v>1000000</v>
      </c>
      <c r="K483" s="84">
        <v>146</v>
      </c>
      <c r="L483" s="84">
        <v>0</v>
      </c>
      <c r="M483" s="84" t="s">
        <v>6</v>
      </c>
      <c r="N483" s="84" t="s">
        <v>416</v>
      </c>
    </row>
    <row r="484" spans="1:14" ht="30" x14ac:dyDescent="0.25">
      <c r="A484" s="92">
        <v>43606</v>
      </c>
      <c r="B484" s="84" t="s">
        <v>994</v>
      </c>
      <c r="C484" s="84" t="s">
        <v>995</v>
      </c>
      <c r="D484" s="84" t="s">
        <v>20</v>
      </c>
      <c r="E484" s="111">
        <v>2976480</v>
      </c>
      <c r="F484" s="84">
        <v>21</v>
      </c>
      <c r="G484" s="84" t="s">
        <v>21</v>
      </c>
      <c r="H484" s="84" t="s">
        <v>22</v>
      </c>
      <c r="I484" s="112">
        <v>2792564</v>
      </c>
      <c r="J484" s="116">
        <v>183916</v>
      </c>
      <c r="K484" s="84">
        <v>8</v>
      </c>
      <c r="L484" s="84">
        <v>5</v>
      </c>
      <c r="M484" s="84" t="s">
        <v>23</v>
      </c>
      <c r="N484" s="84" t="s">
        <v>996</v>
      </c>
    </row>
    <row r="485" spans="1:14" ht="30" x14ac:dyDescent="0.25">
      <c r="A485" s="92">
        <v>43606</v>
      </c>
      <c r="B485" s="84" t="s">
        <v>997</v>
      </c>
      <c r="C485" s="84" t="s">
        <v>998</v>
      </c>
      <c r="D485" s="84" t="s">
        <v>64</v>
      </c>
      <c r="E485" s="111">
        <v>4451320</v>
      </c>
      <c r="F485" s="84">
        <v>24</v>
      </c>
      <c r="G485" s="84" t="s">
        <v>21</v>
      </c>
      <c r="H485" s="84" t="s">
        <v>22</v>
      </c>
      <c r="I485" s="112">
        <v>4084000</v>
      </c>
      <c r="J485" s="116">
        <v>367320</v>
      </c>
      <c r="K485" s="84">
        <v>17</v>
      </c>
      <c r="L485" s="84">
        <v>3</v>
      </c>
      <c r="M485" s="84" t="s">
        <v>23</v>
      </c>
      <c r="N485" s="84" t="s">
        <v>999</v>
      </c>
    </row>
    <row r="486" spans="1:14" ht="30" x14ac:dyDescent="0.25">
      <c r="A486" s="92">
        <v>43590</v>
      </c>
      <c r="B486" s="84" t="s">
        <v>1000</v>
      </c>
      <c r="C486" s="84" t="s">
        <v>107</v>
      </c>
      <c r="D486" s="84" t="s">
        <v>64</v>
      </c>
      <c r="E486" s="111">
        <v>1341058079</v>
      </c>
      <c r="F486" s="84">
        <v>58861</v>
      </c>
      <c r="G486" s="84" t="s">
        <v>21</v>
      </c>
      <c r="H486" s="84" t="s">
        <v>59</v>
      </c>
      <c r="I486" s="112">
        <v>813546236</v>
      </c>
      <c r="J486" s="116">
        <v>527511843</v>
      </c>
      <c r="K486" s="84">
        <v>53538</v>
      </c>
      <c r="L486" s="84">
        <v>0</v>
      </c>
      <c r="M486" s="84" t="s">
        <v>6</v>
      </c>
      <c r="N486" s="84" t="s">
        <v>1001</v>
      </c>
    </row>
    <row r="487" spans="1:14" ht="30" x14ac:dyDescent="0.25">
      <c r="A487" s="92">
        <v>43582</v>
      </c>
      <c r="B487" s="84" t="s">
        <v>1002</v>
      </c>
      <c r="C487" s="84" t="s">
        <v>107</v>
      </c>
      <c r="D487" s="84" t="s">
        <v>64</v>
      </c>
      <c r="E487" s="111">
        <v>4317000</v>
      </c>
      <c r="F487" s="84">
        <v>35</v>
      </c>
      <c r="G487" s="84" t="s">
        <v>21</v>
      </c>
      <c r="H487" s="84" t="s">
        <v>22</v>
      </c>
      <c r="I487" s="112">
        <v>0</v>
      </c>
      <c r="J487" s="116">
        <v>4317000</v>
      </c>
      <c r="K487" s="84">
        <v>31</v>
      </c>
      <c r="L487" s="84">
        <v>5</v>
      </c>
      <c r="M487" s="84" t="s">
        <v>23</v>
      </c>
      <c r="N487" s="84" t="s">
        <v>1003</v>
      </c>
    </row>
    <row r="488" spans="1:14" ht="30" x14ac:dyDescent="0.25">
      <c r="A488" s="92">
        <v>43581</v>
      </c>
      <c r="B488" s="84" t="s">
        <v>1004</v>
      </c>
      <c r="C488" s="84" t="s">
        <v>1005</v>
      </c>
      <c r="D488" s="84" t="s">
        <v>64</v>
      </c>
      <c r="E488" s="111">
        <v>5693000</v>
      </c>
      <c r="F488" s="84">
        <v>20</v>
      </c>
      <c r="G488" s="84" t="s">
        <v>21</v>
      </c>
      <c r="H488" s="84" t="s">
        <v>22</v>
      </c>
      <c r="I488" s="112">
        <v>0</v>
      </c>
      <c r="J488" s="116">
        <v>5693000</v>
      </c>
      <c r="K488" s="84">
        <v>60</v>
      </c>
      <c r="L488" s="84">
        <v>48</v>
      </c>
      <c r="M488" s="84" t="s">
        <v>23</v>
      </c>
      <c r="N488" s="84" t="s">
        <v>1006</v>
      </c>
    </row>
    <row r="489" spans="1:14" ht="30" x14ac:dyDescent="0.25">
      <c r="A489" s="92">
        <v>43579</v>
      </c>
      <c r="B489" s="84" t="s">
        <v>1007</v>
      </c>
      <c r="C489" s="84" t="s">
        <v>1008</v>
      </c>
      <c r="D489" s="84" t="s">
        <v>64</v>
      </c>
      <c r="E489" s="111">
        <v>2605279</v>
      </c>
      <c r="F489" s="84">
        <v>11</v>
      </c>
      <c r="G489" s="84" t="s">
        <v>21</v>
      </c>
      <c r="H489" s="84" t="s">
        <v>59</v>
      </c>
      <c r="I489" s="112">
        <v>1900000</v>
      </c>
      <c r="J489" s="116">
        <v>705279</v>
      </c>
      <c r="K489" s="84">
        <v>4</v>
      </c>
      <c r="L489" s="84">
        <v>10</v>
      </c>
      <c r="M489" s="84" t="s">
        <v>23</v>
      </c>
      <c r="N489" s="84" t="s">
        <v>1009</v>
      </c>
    </row>
    <row r="490" spans="1:14" ht="30" x14ac:dyDescent="0.25">
      <c r="A490" s="92">
        <v>43579</v>
      </c>
      <c r="B490" s="84" t="s">
        <v>1007</v>
      </c>
      <c r="C490" s="84" t="s">
        <v>1008</v>
      </c>
      <c r="D490" s="84" t="s">
        <v>64</v>
      </c>
      <c r="E490" s="111">
        <v>250736</v>
      </c>
      <c r="F490" s="84">
        <v>23</v>
      </c>
      <c r="G490" s="84" t="s">
        <v>21</v>
      </c>
      <c r="H490" s="84" t="s">
        <v>59</v>
      </c>
      <c r="I490" s="112">
        <v>150000</v>
      </c>
      <c r="J490" s="116">
        <v>100736</v>
      </c>
      <c r="K490" s="84">
        <v>23</v>
      </c>
      <c r="L490" s="84">
        <v>0</v>
      </c>
      <c r="M490" s="84" t="s">
        <v>23</v>
      </c>
      <c r="N490" s="84" t="s">
        <v>1009</v>
      </c>
    </row>
    <row r="491" spans="1:14" ht="30" x14ac:dyDescent="0.25">
      <c r="A491" s="92">
        <v>43578</v>
      </c>
      <c r="B491" s="84" t="s">
        <v>1010</v>
      </c>
      <c r="C491" s="84" t="s">
        <v>1011</v>
      </c>
      <c r="D491" s="84" t="s">
        <v>64</v>
      </c>
      <c r="E491" s="111">
        <v>1430557.66</v>
      </c>
      <c r="F491" s="84">
        <v>16</v>
      </c>
      <c r="G491" s="84" t="s">
        <v>99</v>
      </c>
      <c r="H491" s="84" t="s">
        <v>22</v>
      </c>
      <c r="I491" s="112">
        <v>1430557.66</v>
      </c>
      <c r="J491" s="116">
        <v>0</v>
      </c>
      <c r="K491" s="84">
        <v>16</v>
      </c>
      <c r="L491" s="84">
        <v>16</v>
      </c>
      <c r="M491" s="84" t="s">
        <v>6</v>
      </c>
      <c r="N491" s="84" t="s">
        <v>1012</v>
      </c>
    </row>
    <row r="492" spans="1:14" ht="30" x14ac:dyDescent="0.25">
      <c r="A492" s="92">
        <v>43577</v>
      </c>
      <c r="B492" s="84" t="s">
        <v>1013</v>
      </c>
      <c r="C492" s="84" t="s">
        <v>467</v>
      </c>
      <c r="D492" s="84" t="s">
        <v>64</v>
      </c>
      <c r="E492" s="111">
        <v>15491775</v>
      </c>
      <c r="F492" s="84">
        <v>90</v>
      </c>
      <c r="G492" s="84" t="s">
        <v>21</v>
      </c>
      <c r="H492" s="84" t="s">
        <v>22</v>
      </c>
      <c r="I492" s="112">
        <v>14741775</v>
      </c>
      <c r="J492" s="116">
        <v>750000</v>
      </c>
      <c r="K492" s="84">
        <v>45</v>
      </c>
      <c r="L492" s="84">
        <v>2</v>
      </c>
      <c r="M492" s="84" t="s">
        <v>23</v>
      </c>
      <c r="N492" s="84" t="s">
        <v>1014</v>
      </c>
    </row>
    <row r="493" spans="1:14" ht="30" x14ac:dyDescent="0.25">
      <c r="A493" s="92">
        <v>43576</v>
      </c>
      <c r="B493" s="84" t="s">
        <v>1015</v>
      </c>
      <c r="C493" s="84" t="s">
        <v>342</v>
      </c>
      <c r="D493" s="84" t="s">
        <v>64</v>
      </c>
      <c r="E493" s="111">
        <v>2151272</v>
      </c>
      <c r="F493" s="84">
        <v>21</v>
      </c>
      <c r="G493" s="84" t="s">
        <v>21</v>
      </c>
      <c r="H493" s="84" t="s">
        <v>22</v>
      </c>
      <c r="I493" s="112">
        <v>1800000</v>
      </c>
      <c r="J493" s="116">
        <v>351272</v>
      </c>
      <c r="K493" s="84">
        <v>21</v>
      </c>
      <c r="L493" s="84">
        <v>6</v>
      </c>
      <c r="M493" s="84" t="s">
        <v>23</v>
      </c>
      <c r="N493" s="84" t="s">
        <v>1016</v>
      </c>
    </row>
    <row r="494" spans="1:14" x14ac:dyDescent="0.25">
      <c r="A494" s="92">
        <v>43572</v>
      </c>
      <c r="B494" s="84" t="s">
        <v>1017</v>
      </c>
      <c r="C494" s="84" t="s">
        <v>54</v>
      </c>
      <c r="D494" s="84" t="s">
        <v>55</v>
      </c>
      <c r="E494" s="112">
        <v>2600000</v>
      </c>
      <c r="F494" s="84">
        <v>175</v>
      </c>
      <c r="G494" s="84" t="s">
        <v>444</v>
      </c>
      <c r="H494" s="84" t="s">
        <v>22</v>
      </c>
      <c r="I494" s="112">
        <v>3004000</v>
      </c>
      <c r="J494" s="116">
        <v>0</v>
      </c>
      <c r="K494" s="84">
        <v>158</v>
      </c>
      <c r="L494" s="84">
        <v>0</v>
      </c>
      <c r="M494" s="84" t="s">
        <v>26</v>
      </c>
      <c r="N494" s="84" t="s">
        <v>1018</v>
      </c>
    </row>
    <row r="495" spans="1:14" ht="30" x14ac:dyDescent="0.25">
      <c r="A495" s="92">
        <v>43571</v>
      </c>
      <c r="B495" s="84" t="s">
        <v>1019</v>
      </c>
      <c r="C495" s="84" t="s">
        <v>870</v>
      </c>
      <c r="D495" s="84" t="s">
        <v>64</v>
      </c>
      <c r="E495" s="111">
        <v>1125636</v>
      </c>
      <c r="F495" s="84">
        <v>12</v>
      </c>
      <c r="G495" s="84" t="s">
        <v>21</v>
      </c>
      <c r="H495" s="84" t="s">
        <v>22</v>
      </c>
      <c r="I495" s="112">
        <v>0</v>
      </c>
      <c r="J495" s="116">
        <v>1125636</v>
      </c>
      <c r="K495" s="84">
        <v>12</v>
      </c>
      <c r="L495" s="84">
        <v>12</v>
      </c>
      <c r="M495" s="84" t="s">
        <v>23</v>
      </c>
      <c r="N495" s="84" t="s">
        <v>1020</v>
      </c>
    </row>
    <row r="496" spans="1:14" ht="30" x14ac:dyDescent="0.25">
      <c r="A496" s="92">
        <v>43570</v>
      </c>
      <c r="B496" s="84" t="s">
        <v>1021</v>
      </c>
      <c r="C496" s="84" t="s">
        <v>1022</v>
      </c>
      <c r="D496" s="84" t="s">
        <v>46</v>
      </c>
      <c r="E496" s="111">
        <v>830000</v>
      </c>
      <c r="F496" s="84">
        <v>27</v>
      </c>
      <c r="G496" s="84" t="s">
        <v>21</v>
      </c>
      <c r="H496" s="84" t="s">
        <v>22</v>
      </c>
      <c r="I496" s="112">
        <v>0</v>
      </c>
      <c r="J496" s="116">
        <v>830000</v>
      </c>
      <c r="K496" s="84">
        <v>9</v>
      </c>
      <c r="L496" s="84">
        <v>6</v>
      </c>
      <c r="M496" s="84" t="s">
        <v>23</v>
      </c>
      <c r="N496" s="84" t="s">
        <v>1023</v>
      </c>
    </row>
    <row r="497" spans="1:14" ht="30" x14ac:dyDescent="0.25">
      <c r="A497" s="92">
        <v>43539</v>
      </c>
      <c r="B497" s="84" t="s">
        <v>1024</v>
      </c>
      <c r="C497" s="84" t="s">
        <v>1025</v>
      </c>
      <c r="D497" s="84" t="s">
        <v>55</v>
      </c>
      <c r="E497" s="111">
        <v>3808983</v>
      </c>
      <c r="F497" s="84">
        <v>38</v>
      </c>
      <c r="G497" s="84" t="s">
        <v>21</v>
      </c>
      <c r="H497" s="84" t="s">
        <v>22</v>
      </c>
      <c r="I497" s="112">
        <v>0</v>
      </c>
      <c r="J497" s="116">
        <v>3808983</v>
      </c>
      <c r="K497" s="84">
        <v>19</v>
      </c>
      <c r="L497" s="84">
        <v>38</v>
      </c>
      <c r="M497" s="84" t="s">
        <v>23</v>
      </c>
      <c r="N497" s="84" t="s">
        <v>1026</v>
      </c>
    </row>
    <row r="498" spans="1:14" ht="30" x14ac:dyDescent="0.25">
      <c r="A498" s="92">
        <v>43539</v>
      </c>
      <c r="B498" s="84" t="s">
        <v>1027</v>
      </c>
      <c r="C498" s="84" t="s">
        <v>476</v>
      </c>
      <c r="D498" s="84" t="s">
        <v>64</v>
      </c>
      <c r="E498" s="111">
        <v>5980000</v>
      </c>
      <c r="F498" s="84">
        <v>50</v>
      </c>
      <c r="G498" s="84" t="s">
        <v>99</v>
      </c>
      <c r="H498" s="84" t="s">
        <v>22</v>
      </c>
      <c r="I498" s="112">
        <v>5980000</v>
      </c>
      <c r="J498" s="116">
        <v>0</v>
      </c>
      <c r="K498" s="84">
        <v>50</v>
      </c>
      <c r="L498" s="84">
        <v>5</v>
      </c>
      <c r="M498" s="84" t="s">
        <v>26</v>
      </c>
      <c r="N498" s="84" t="s">
        <v>1028</v>
      </c>
    </row>
    <row r="499" spans="1:14" ht="30" x14ac:dyDescent="0.25">
      <c r="A499" s="92">
        <v>43538</v>
      </c>
      <c r="B499" s="84" t="s">
        <v>1029</v>
      </c>
      <c r="C499" s="84" t="s">
        <v>107</v>
      </c>
      <c r="D499" s="84" t="s">
        <v>64</v>
      </c>
      <c r="E499" s="111">
        <v>89000000</v>
      </c>
      <c r="F499" s="84">
        <v>259</v>
      </c>
      <c r="G499" s="84" t="s">
        <v>99</v>
      </c>
      <c r="H499" s="84" t="s">
        <v>22</v>
      </c>
      <c r="I499" s="112">
        <v>89000000</v>
      </c>
      <c r="J499" s="116">
        <v>0</v>
      </c>
      <c r="K499" s="84">
        <v>204</v>
      </c>
      <c r="L499" s="84">
        <v>26</v>
      </c>
      <c r="M499" s="84" t="s">
        <v>26</v>
      </c>
      <c r="N499" s="84" t="s">
        <v>1030</v>
      </c>
    </row>
    <row r="500" spans="1:14" ht="30" x14ac:dyDescent="0.25">
      <c r="A500" s="92">
        <v>43533</v>
      </c>
      <c r="B500" s="84" t="s">
        <v>1031</v>
      </c>
      <c r="C500" s="84" t="s">
        <v>95</v>
      </c>
      <c r="D500" s="84" t="s">
        <v>96</v>
      </c>
      <c r="E500" s="111">
        <v>15185000</v>
      </c>
      <c r="F500" s="84">
        <v>70</v>
      </c>
      <c r="G500" s="84" t="s">
        <v>99</v>
      </c>
      <c r="H500" s="84" t="s">
        <v>22</v>
      </c>
      <c r="I500" s="112">
        <v>15185000</v>
      </c>
      <c r="J500" s="116">
        <v>0</v>
      </c>
      <c r="K500" s="84">
        <v>30</v>
      </c>
      <c r="L500" s="84">
        <v>8</v>
      </c>
      <c r="M500" s="84" t="s">
        <v>26</v>
      </c>
      <c r="N500" s="84" t="s">
        <v>1032</v>
      </c>
    </row>
    <row r="501" spans="1:14" ht="30" x14ac:dyDescent="0.25">
      <c r="A501" s="92">
        <v>43531</v>
      </c>
      <c r="B501" s="84" t="s">
        <v>1033</v>
      </c>
      <c r="C501" s="84" t="s">
        <v>124</v>
      </c>
      <c r="D501" s="84" t="s">
        <v>64</v>
      </c>
      <c r="E501" s="111">
        <v>3125000</v>
      </c>
      <c r="F501" s="84">
        <v>39</v>
      </c>
      <c r="G501" s="84" t="s">
        <v>21</v>
      </c>
      <c r="H501" s="84" t="s">
        <v>22</v>
      </c>
      <c r="I501" s="112">
        <v>3125000</v>
      </c>
      <c r="J501" s="116">
        <v>0</v>
      </c>
      <c r="K501" s="84">
        <v>39</v>
      </c>
      <c r="L501" s="84">
        <v>0</v>
      </c>
      <c r="M501" s="84" t="s">
        <v>23</v>
      </c>
      <c r="N501" s="84" t="s">
        <v>1034</v>
      </c>
    </row>
    <row r="502" spans="1:14" ht="30" x14ac:dyDescent="0.25">
      <c r="A502" s="92">
        <v>43528</v>
      </c>
      <c r="B502" s="84" t="s">
        <v>18</v>
      </c>
      <c r="C502" s="84" t="s">
        <v>92</v>
      </c>
      <c r="D502" s="84" t="s">
        <v>93</v>
      </c>
      <c r="E502" s="111">
        <v>3223398</v>
      </c>
      <c r="F502" s="84">
        <v>24</v>
      </c>
      <c r="G502" s="84" t="s">
        <v>21</v>
      </c>
      <c r="H502" s="84" t="s">
        <v>59</v>
      </c>
      <c r="I502" s="112">
        <v>0</v>
      </c>
      <c r="J502" s="116">
        <v>3223398</v>
      </c>
      <c r="K502" s="84">
        <v>24</v>
      </c>
      <c r="L502" s="84">
        <v>24</v>
      </c>
      <c r="M502" s="84" t="s">
        <v>23</v>
      </c>
      <c r="N502" s="84" t="s">
        <v>1035</v>
      </c>
    </row>
    <row r="503" spans="1:14" ht="30" x14ac:dyDescent="0.25">
      <c r="A503" s="92">
        <v>43518</v>
      </c>
      <c r="B503" s="84" t="s">
        <v>1036</v>
      </c>
      <c r="C503" s="84" t="s">
        <v>107</v>
      </c>
      <c r="D503" s="84" t="s">
        <v>64</v>
      </c>
      <c r="E503" s="111">
        <v>7938000</v>
      </c>
      <c r="F503" s="84">
        <v>35</v>
      </c>
      <c r="G503" s="84" t="s">
        <v>21</v>
      </c>
      <c r="H503" s="84" t="s">
        <v>22</v>
      </c>
      <c r="I503" s="112">
        <v>6037133</v>
      </c>
      <c r="J503" s="116">
        <v>1900867</v>
      </c>
      <c r="K503" s="84">
        <v>35</v>
      </c>
      <c r="L503" s="84">
        <v>8</v>
      </c>
      <c r="M503" s="84" t="s">
        <v>23</v>
      </c>
      <c r="N503" s="84" t="s">
        <v>1037</v>
      </c>
    </row>
    <row r="504" spans="1:14" ht="30" x14ac:dyDescent="0.25">
      <c r="A504" s="92">
        <v>43510</v>
      </c>
      <c r="B504" s="84" t="s">
        <v>1038</v>
      </c>
      <c r="C504" s="84" t="s">
        <v>1039</v>
      </c>
      <c r="D504" s="84" t="s">
        <v>46</v>
      </c>
      <c r="E504" s="111">
        <v>2273000</v>
      </c>
      <c r="F504" s="84">
        <v>38</v>
      </c>
      <c r="G504" s="84" t="s">
        <v>21</v>
      </c>
      <c r="H504" s="84" t="s">
        <v>22</v>
      </c>
      <c r="I504" s="112">
        <v>0</v>
      </c>
      <c r="J504" s="116">
        <v>2273000</v>
      </c>
      <c r="K504" s="84">
        <v>20</v>
      </c>
      <c r="L504" s="84">
        <v>8</v>
      </c>
      <c r="M504" s="84" t="s">
        <v>23</v>
      </c>
      <c r="N504" s="84" t="s">
        <v>1040</v>
      </c>
    </row>
    <row r="505" spans="1:14" ht="30" x14ac:dyDescent="0.25">
      <c r="A505" s="92">
        <v>43510</v>
      </c>
      <c r="B505" s="84" t="s">
        <v>1041</v>
      </c>
      <c r="C505" s="84" t="s">
        <v>1042</v>
      </c>
      <c r="D505" s="84" t="s">
        <v>46</v>
      </c>
      <c r="E505" s="111">
        <v>2451773</v>
      </c>
      <c r="F505" s="84">
        <v>38</v>
      </c>
      <c r="G505" s="84" t="s">
        <v>21</v>
      </c>
      <c r="H505" s="84" t="s">
        <v>22</v>
      </c>
      <c r="I505" s="112">
        <v>0</v>
      </c>
      <c r="J505" s="116">
        <v>2451773</v>
      </c>
      <c r="K505" s="84">
        <v>35</v>
      </c>
      <c r="L505" s="84">
        <v>8</v>
      </c>
      <c r="M505" s="84" t="s">
        <v>23</v>
      </c>
      <c r="N505" s="84" t="s">
        <v>1040</v>
      </c>
    </row>
    <row r="506" spans="1:14" x14ac:dyDescent="0.25">
      <c r="A506" s="95">
        <v>43507</v>
      </c>
      <c r="B506" s="84" t="s">
        <v>1043</v>
      </c>
      <c r="C506" s="84" t="s">
        <v>124</v>
      </c>
      <c r="D506" s="84" t="s">
        <v>64</v>
      </c>
      <c r="E506" s="111">
        <v>4633965</v>
      </c>
      <c r="F506" s="84">
        <v>271</v>
      </c>
      <c r="G506" s="84" t="s">
        <v>115</v>
      </c>
      <c r="H506" s="84" t="s">
        <v>22</v>
      </c>
      <c r="I506" s="112">
        <v>0</v>
      </c>
      <c r="J506" s="117">
        <v>4633965</v>
      </c>
      <c r="K506" s="84">
        <v>156</v>
      </c>
      <c r="L506" s="84">
        <v>55</v>
      </c>
      <c r="M506" s="84" t="s">
        <v>6</v>
      </c>
      <c r="N506" s="84" t="s">
        <v>131</v>
      </c>
    </row>
    <row r="507" spans="1:14" ht="30" x14ac:dyDescent="0.25">
      <c r="A507" s="92">
        <v>43507</v>
      </c>
      <c r="B507" s="84" t="s">
        <v>1044</v>
      </c>
      <c r="C507" s="84" t="s">
        <v>171</v>
      </c>
      <c r="D507" s="84" t="s">
        <v>46</v>
      </c>
      <c r="E507" s="111">
        <v>11375000</v>
      </c>
      <c r="F507" s="84">
        <v>63</v>
      </c>
      <c r="G507" s="84" t="s">
        <v>21</v>
      </c>
      <c r="H507" s="84" t="s">
        <v>22</v>
      </c>
      <c r="I507" s="112">
        <v>0</v>
      </c>
      <c r="J507" s="116">
        <v>11375000</v>
      </c>
      <c r="K507" s="84">
        <v>63</v>
      </c>
      <c r="L507" s="84">
        <v>13</v>
      </c>
      <c r="M507" s="84" t="s">
        <v>23</v>
      </c>
      <c r="N507" s="84" t="s">
        <v>1045</v>
      </c>
    </row>
    <row r="508" spans="1:14" ht="30" x14ac:dyDescent="0.25">
      <c r="A508" s="92">
        <v>43507</v>
      </c>
      <c r="B508" s="84" t="s">
        <v>1046</v>
      </c>
      <c r="C508" s="84" t="s">
        <v>1047</v>
      </c>
      <c r="D508" s="84" t="s">
        <v>64</v>
      </c>
      <c r="E508" s="111">
        <v>2907000</v>
      </c>
      <c r="F508" s="84">
        <v>34</v>
      </c>
      <c r="G508" s="84" t="s">
        <v>21</v>
      </c>
      <c r="H508" s="84" t="s">
        <v>22</v>
      </c>
      <c r="I508" s="112">
        <v>0</v>
      </c>
      <c r="J508" s="116">
        <v>2907000</v>
      </c>
      <c r="K508" s="84">
        <v>34</v>
      </c>
      <c r="L508" s="84">
        <v>7</v>
      </c>
      <c r="M508" s="84" t="s">
        <v>23</v>
      </c>
      <c r="N508" s="84" t="s">
        <v>201</v>
      </c>
    </row>
    <row r="509" spans="1:14" ht="30" x14ac:dyDescent="0.25">
      <c r="A509" s="92">
        <v>43490</v>
      </c>
      <c r="B509" s="84" t="s">
        <v>1048</v>
      </c>
      <c r="C509" s="84" t="s">
        <v>207</v>
      </c>
      <c r="D509" s="84" t="s">
        <v>46</v>
      </c>
      <c r="E509" s="111">
        <v>11800000</v>
      </c>
      <c r="F509" s="84">
        <v>67</v>
      </c>
      <c r="G509" s="84" t="s">
        <v>99</v>
      </c>
      <c r="H509" s="84" t="s">
        <v>22</v>
      </c>
      <c r="I509" s="112">
        <v>11800000</v>
      </c>
      <c r="J509" s="116">
        <v>0</v>
      </c>
      <c r="K509" s="84">
        <v>67</v>
      </c>
      <c r="L509" s="84">
        <v>7</v>
      </c>
      <c r="M509" s="84" t="s">
        <v>26</v>
      </c>
      <c r="N509" s="84" t="s">
        <v>1049</v>
      </c>
    </row>
    <row r="510" spans="1:14" ht="30" x14ac:dyDescent="0.25">
      <c r="A510" s="92">
        <v>43488</v>
      </c>
      <c r="B510" s="84" t="s">
        <v>1050</v>
      </c>
      <c r="C510" s="84" t="s">
        <v>67</v>
      </c>
      <c r="D510" s="84" t="s">
        <v>68</v>
      </c>
      <c r="E510" s="111">
        <v>26162000</v>
      </c>
      <c r="F510" s="84">
        <v>119</v>
      </c>
      <c r="G510" s="84" t="s">
        <v>99</v>
      </c>
      <c r="H510" s="84" t="s">
        <v>22</v>
      </c>
      <c r="I510" s="112">
        <v>26162000</v>
      </c>
      <c r="J510" s="116">
        <v>0</v>
      </c>
      <c r="K510" s="84">
        <v>119</v>
      </c>
      <c r="L510" s="84">
        <v>119</v>
      </c>
      <c r="M510" s="84" t="s">
        <v>23</v>
      </c>
      <c r="N510" s="84" t="s">
        <v>1051</v>
      </c>
    </row>
    <row r="511" spans="1:14" ht="30" x14ac:dyDescent="0.25">
      <c r="A511" s="92">
        <v>43487</v>
      </c>
      <c r="B511" s="84" t="s">
        <v>1052</v>
      </c>
      <c r="C511" s="84" t="s">
        <v>48</v>
      </c>
      <c r="D511" s="84" t="s">
        <v>31</v>
      </c>
      <c r="E511" s="111">
        <v>4742981</v>
      </c>
      <c r="F511" s="84">
        <v>100</v>
      </c>
      <c r="G511" s="84" t="s">
        <v>21</v>
      </c>
      <c r="H511" s="84" t="s">
        <v>22</v>
      </c>
      <c r="I511" s="112">
        <v>0</v>
      </c>
      <c r="J511" s="116">
        <v>4742981</v>
      </c>
      <c r="K511" s="84">
        <v>100</v>
      </c>
      <c r="L511" s="84">
        <v>20</v>
      </c>
      <c r="M511" s="84" t="s">
        <v>23</v>
      </c>
      <c r="N511" s="84" t="s">
        <v>49</v>
      </c>
    </row>
    <row r="512" spans="1:14" ht="30" x14ac:dyDescent="0.25">
      <c r="A512" s="92">
        <v>43487</v>
      </c>
      <c r="B512" s="84" t="s">
        <v>18</v>
      </c>
      <c r="C512" s="84" t="s">
        <v>200</v>
      </c>
      <c r="D512" s="84" t="s">
        <v>64</v>
      </c>
      <c r="E512" s="111">
        <v>10808235</v>
      </c>
      <c r="F512" s="84">
        <v>50</v>
      </c>
      <c r="G512" s="84" t="s">
        <v>21</v>
      </c>
      <c r="H512" s="84" t="s">
        <v>22</v>
      </c>
      <c r="I512" s="112">
        <v>7108235</v>
      </c>
      <c r="J512" s="116">
        <v>3700000</v>
      </c>
      <c r="K512" s="84">
        <v>35</v>
      </c>
      <c r="L512" s="84">
        <v>10</v>
      </c>
      <c r="M512" s="84" t="s">
        <v>23</v>
      </c>
      <c r="N512" s="84" t="s">
        <v>1053</v>
      </c>
    </row>
    <row r="513" spans="1:14" ht="30" x14ac:dyDescent="0.25">
      <c r="A513" s="92">
        <v>43453</v>
      </c>
      <c r="B513" s="84" t="s">
        <v>1054</v>
      </c>
      <c r="C513" s="84" t="s">
        <v>323</v>
      </c>
      <c r="D513" s="84" t="s">
        <v>64</v>
      </c>
      <c r="E513" s="111">
        <v>4911700</v>
      </c>
      <c r="F513" s="84">
        <v>69</v>
      </c>
      <c r="G513" s="84" t="s">
        <v>99</v>
      </c>
      <c r="H513" s="84" t="s">
        <v>22</v>
      </c>
      <c r="I513" s="112">
        <v>4911700</v>
      </c>
      <c r="J513" s="116">
        <v>0</v>
      </c>
      <c r="K513" s="84">
        <v>69</v>
      </c>
      <c r="L513" s="84">
        <v>12</v>
      </c>
      <c r="M513" s="84" t="s">
        <v>26</v>
      </c>
      <c r="N513" s="84" t="s">
        <v>1055</v>
      </c>
    </row>
    <row r="514" spans="1:14" ht="32.450000000000003" customHeight="1" x14ac:dyDescent="0.25">
      <c r="A514" s="92">
        <v>43452</v>
      </c>
      <c r="B514" t="s">
        <v>1056</v>
      </c>
      <c r="C514" t="s">
        <v>55</v>
      </c>
      <c r="D514" t="s">
        <v>55</v>
      </c>
      <c r="E514" s="111">
        <v>4357241</v>
      </c>
      <c r="F514">
        <v>149</v>
      </c>
      <c r="G514" t="s">
        <v>21</v>
      </c>
      <c r="H514" t="s">
        <v>22</v>
      </c>
      <c r="I514" s="112">
        <v>0</v>
      </c>
      <c r="J514" s="116">
        <v>4357241</v>
      </c>
      <c r="K514">
        <v>149</v>
      </c>
      <c r="L514">
        <v>149</v>
      </c>
      <c r="M514" t="s">
        <v>23</v>
      </c>
      <c r="N514" s="84" t="s">
        <v>1057</v>
      </c>
    </row>
    <row r="515" spans="1:14" x14ac:dyDescent="0.25">
      <c r="A515" s="92">
        <v>43426</v>
      </c>
      <c r="B515" s="84" t="s">
        <v>18</v>
      </c>
      <c r="C515" s="84" t="s">
        <v>48</v>
      </c>
      <c r="D515" s="84" t="s">
        <v>31</v>
      </c>
      <c r="E515" s="112">
        <v>2600000</v>
      </c>
      <c r="F515" s="84">
        <v>252</v>
      </c>
      <c r="G515" s="84" t="s">
        <v>444</v>
      </c>
      <c r="H515" s="84" t="s">
        <v>22</v>
      </c>
      <c r="I515" s="112">
        <v>2000000</v>
      </c>
      <c r="J515" s="116">
        <v>0</v>
      </c>
      <c r="K515" s="84">
        <v>252</v>
      </c>
      <c r="L515" s="84">
        <v>0</v>
      </c>
      <c r="M515" s="84" t="s">
        <v>26</v>
      </c>
      <c r="N515" s="84" t="s">
        <v>1058</v>
      </c>
    </row>
    <row r="516" spans="1:14" ht="30" x14ac:dyDescent="0.25">
      <c r="A516" s="92">
        <v>43426</v>
      </c>
      <c r="B516" s="84" t="s">
        <v>1059</v>
      </c>
      <c r="C516" s="84" t="s">
        <v>48</v>
      </c>
      <c r="D516" s="84" t="s">
        <v>31</v>
      </c>
      <c r="E516" s="111">
        <v>29000000</v>
      </c>
      <c r="F516" s="84">
        <v>135</v>
      </c>
      <c r="G516" s="84" t="s">
        <v>99</v>
      </c>
      <c r="H516" s="84" t="s">
        <v>22</v>
      </c>
      <c r="I516" s="112">
        <v>29000000</v>
      </c>
      <c r="J516" s="116">
        <v>0</v>
      </c>
      <c r="K516" s="84">
        <v>135</v>
      </c>
      <c r="L516" s="84">
        <v>18</v>
      </c>
      <c r="M516" s="84" t="s">
        <v>26</v>
      </c>
      <c r="N516" s="84" t="s">
        <v>1058</v>
      </c>
    </row>
    <row r="517" spans="1:14" ht="30" x14ac:dyDescent="0.25">
      <c r="A517" s="92">
        <v>43424</v>
      </c>
      <c r="B517" s="84" t="s">
        <v>1060</v>
      </c>
      <c r="C517" s="84" t="s">
        <v>67</v>
      </c>
      <c r="D517" s="84" t="s">
        <v>68</v>
      </c>
      <c r="E517" s="111">
        <v>18380000</v>
      </c>
      <c r="F517" s="84">
        <v>74</v>
      </c>
      <c r="G517" s="84" t="s">
        <v>99</v>
      </c>
      <c r="H517" s="84" t="s">
        <v>22</v>
      </c>
      <c r="I517" s="112">
        <v>18380000</v>
      </c>
      <c r="J517" s="116">
        <v>0</v>
      </c>
      <c r="K517" s="84">
        <v>74</v>
      </c>
      <c r="L517" s="84">
        <v>11</v>
      </c>
      <c r="M517" s="84" t="s">
        <v>26</v>
      </c>
      <c r="N517" s="84" t="s">
        <v>750</v>
      </c>
    </row>
    <row r="518" spans="1:14" ht="30" x14ac:dyDescent="0.25">
      <c r="A518" s="92">
        <v>43423</v>
      </c>
      <c r="B518" s="84" t="s">
        <v>1061</v>
      </c>
      <c r="C518" s="84" t="s">
        <v>171</v>
      </c>
      <c r="D518" s="84" t="s">
        <v>46</v>
      </c>
      <c r="E518" s="111">
        <v>40239000</v>
      </c>
      <c r="F518" s="84">
        <v>115</v>
      </c>
      <c r="G518" s="84" t="s">
        <v>99</v>
      </c>
      <c r="H518" s="84" t="s">
        <v>22</v>
      </c>
      <c r="I518" s="112">
        <v>40239000</v>
      </c>
      <c r="J518" s="116">
        <v>0</v>
      </c>
      <c r="K518" s="84">
        <v>71</v>
      </c>
      <c r="L518" s="84">
        <v>11</v>
      </c>
      <c r="M518" s="84" t="s">
        <v>26</v>
      </c>
      <c r="N518" s="84" t="s">
        <v>1062</v>
      </c>
    </row>
    <row r="519" spans="1:14" ht="30" x14ac:dyDescent="0.25">
      <c r="A519" s="92">
        <v>43419</v>
      </c>
      <c r="B519" s="84" t="s">
        <v>1063</v>
      </c>
      <c r="C519" s="84" t="s">
        <v>1064</v>
      </c>
      <c r="D519" s="84" t="s">
        <v>93</v>
      </c>
      <c r="E519" s="111">
        <v>8170000</v>
      </c>
      <c r="F519" s="84">
        <v>48</v>
      </c>
      <c r="G519" s="84" t="s">
        <v>99</v>
      </c>
      <c r="H519" s="84" t="s">
        <v>22</v>
      </c>
      <c r="I519" s="112">
        <v>8170000</v>
      </c>
      <c r="J519" s="116">
        <v>0</v>
      </c>
      <c r="K519" s="84">
        <v>48</v>
      </c>
      <c r="L519" s="84">
        <v>6</v>
      </c>
      <c r="M519" s="84" t="s">
        <v>26</v>
      </c>
      <c r="N519" s="84" t="s">
        <v>1065</v>
      </c>
    </row>
    <row r="520" spans="1:14" x14ac:dyDescent="0.25">
      <c r="A520" s="92">
        <v>43396</v>
      </c>
      <c r="B520" s="84" t="s">
        <v>1066</v>
      </c>
      <c r="C520" s="84" t="s">
        <v>465</v>
      </c>
      <c r="D520" s="84" t="s">
        <v>31</v>
      </c>
      <c r="E520" s="112">
        <v>2600000</v>
      </c>
      <c r="F520" s="84">
        <v>63</v>
      </c>
      <c r="G520" s="84" t="s">
        <v>444</v>
      </c>
      <c r="H520" s="84" t="s">
        <v>22</v>
      </c>
      <c r="I520" s="112">
        <v>1196235</v>
      </c>
      <c r="J520" s="116">
        <v>978738</v>
      </c>
      <c r="K520" s="84">
        <v>57</v>
      </c>
      <c r="L520" s="84"/>
      <c r="M520" s="84" t="s">
        <v>23</v>
      </c>
      <c r="N520" s="84" t="s">
        <v>1067</v>
      </c>
    </row>
    <row r="521" spans="1:14" ht="30" x14ac:dyDescent="0.25">
      <c r="A521" s="95">
        <v>43396</v>
      </c>
      <c r="B521" s="84" t="s">
        <v>1068</v>
      </c>
      <c r="C521" s="84" t="s">
        <v>1069</v>
      </c>
      <c r="D521" s="84" t="s">
        <v>31</v>
      </c>
      <c r="E521" s="111">
        <v>7772313</v>
      </c>
      <c r="F521" s="84">
        <v>51</v>
      </c>
      <c r="G521" s="84" t="s">
        <v>21</v>
      </c>
      <c r="H521" s="84" t="s">
        <v>22</v>
      </c>
      <c r="I521" s="112">
        <v>6407431</v>
      </c>
      <c r="J521" s="116">
        <v>1364882</v>
      </c>
      <c r="K521" s="84">
        <v>27</v>
      </c>
      <c r="L521" s="84">
        <v>5</v>
      </c>
      <c r="M521" s="84" t="s">
        <v>23</v>
      </c>
      <c r="N521" s="84" t="s">
        <v>1070</v>
      </c>
    </row>
    <row r="522" spans="1:14" ht="30" x14ac:dyDescent="0.25">
      <c r="A522" s="92">
        <v>43364</v>
      </c>
      <c r="B522" s="84" t="s">
        <v>1071</v>
      </c>
      <c r="C522" s="84" t="s">
        <v>124</v>
      </c>
      <c r="D522" s="84" t="s">
        <v>64</v>
      </c>
      <c r="E522" s="111">
        <v>3968000</v>
      </c>
      <c r="F522" s="84">
        <v>16</v>
      </c>
      <c r="G522" s="84" t="s">
        <v>99</v>
      </c>
      <c r="H522" s="84" t="s">
        <v>22</v>
      </c>
      <c r="I522" s="112">
        <v>3968000</v>
      </c>
      <c r="J522" s="116">
        <v>0</v>
      </c>
      <c r="K522" s="84">
        <v>16</v>
      </c>
      <c r="L522" s="84">
        <v>3</v>
      </c>
      <c r="M522" s="84" t="s">
        <v>23</v>
      </c>
      <c r="N522" s="84" t="s">
        <v>125</v>
      </c>
    </row>
    <row r="523" spans="1:14" ht="30" x14ac:dyDescent="0.25">
      <c r="A523" s="92">
        <v>43364</v>
      </c>
      <c r="B523" s="84" t="s">
        <v>1072</v>
      </c>
      <c r="C523" s="84" t="s">
        <v>124</v>
      </c>
      <c r="D523" s="84" t="s">
        <v>64</v>
      </c>
      <c r="E523" s="111">
        <v>70783000</v>
      </c>
      <c r="F523" s="84">
        <v>227</v>
      </c>
      <c r="G523" s="84" t="s">
        <v>99</v>
      </c>
      <c r="H523" s="84" t="s">
        <v>1073</v>
      </c>
      <c r="I523" s="112">
        <v>70783000</v>
      </c>
      <c r="J523" s="116">
        <v>0</v>
      </c>
      <c r="K523" s="84">
        <v>212</v>
      </c>
      <c r="L523" s="84">
        <v>43</v>
      </c>
      <c r="M523" s="84" t="s">
        <v>26</v>
      </c>
      <c r="N523" s="84" t="s">
        <v>1074</v>
      </c>
    </row>
    <row r="524" spans="1:14" ht="30" x14ac:dyDescent="0.25">
      <c r="A524" s="92">
        <v>43357</v>
      </c>
      <c r="B524" s="84" t="s">
        <v>1075</v>
      </c>
      <c r="C524" s="84" t="s">
        <v>413</v>
      </c>
      <c r="D524" s="84" t="s">
        <v>46</v>
      </c>
      <c r="E524" s="111">
        <v>21144000</v>
      </c>
      <c r="F524" s="84">
        <v>47</v>
      </c>
      <c r="G524" s="84" t="s">
        <v>99</v>
      </c>
      <c r="H524" s="84" t="s">
        <v>22</v>
      </c>
      <c r="I524" s="112">
        <v>21144000</v>
      </c>
      <c r="J524" s="116">
        <v>0</v>
      </c>
      <c r="K524" s="84">
        <v>24</v>
      </c>
      <c r="L524" s="84">
        <v>5</v>
      </c>
      <c r="M524" s="84" t="s">
        <v>26</v>
      </c>
      <c r="N524" s="84" t="s">
        <v>1076</v>
      </c>
    </row>
    <row r="525" spans="1:14" ht="30" x14ac:dyDescent="0.25">
      <c r="A525" s="92">
        <v>43279</v>
      </c>
      <c r="B525" s="84" t="s">
        <v>1077</v>
      </c>
      <c r="C525" s="84" t="s">
        <v>48</v>
      </c>
      <c r="D525" s="84" t="s">
        <v>31</v>
      </c>
      <c r="E525" s="111">
        <v>13561000</v>
      </c>
      <c r="F525" s="84">
        <v>161</v>
      </c>
      <c r="G525" s="84" t="s">
        <v>99</v>
      </c>
      <c r="H525" s="84" t="s">
        <v>22</v>
      </c>
      <c r="I525" s="112">
        <v>13561000</v>
      </c>
      <c r="J525" s="116">
        <v>0</v>
      </c>
      <c r="K525" s="84">
        <v>161</v>
      </c>
      <c r="L525" s="84">
        <v>17</v>
      </c>
      <c r="M525" s="84" t="s">
        <v>23</v>
      </c>
      <c r="N525" s="84" t="s">
        <v>318</v>
      </c>
    </row>
    <row r="526" spans="1:14" ht="30" x14ac:dyDescent="0.25">
      <c r="A526" s="92">
        <v>43279</v>
      </c>
      <c r="B526" s="84" t="s">
        <v>1078</v>
      </c>
      <c r="C526" s="84" t="s">
        <v>378</v>
      </c>
      <c r="D526" s="84" t="s">
        <v>64</v>
      </c>
      <c r="E526" s="111">
        <v>2075500</v>
      </c>
      <c r="F526" s="84">
        <v>22</v>
      </c>
      <c r="G526" s="84" t="s">
        <v>99</v>
      </c>
      <c r="H526" s="84" t="s">
        <v>22</v>
      </c>
      <c r="I526" s="112">
        <v>2075500</v>
      </c>
      <c r="J526" s="116">
        <v>0</v>
      </c>
      <c r="K526" s="84">
        <v>22</v>
      </c>
      <c r="L526" s="84">
        <v>22</v>
      </c>
      <c r="M526" s="84" t="s">
        <v>23</v>
      </c>
      <c r="N526" s="84" t="s">
        <v>1079</v>
      </c>
    </row>
    <row r="527" spans="1:14" x14ac:dyDescent="0.25"/>
  </sheetData>
  <phoneticPr fontId="21" type="noConversion"/>
  <dataValidations disablePrompts="1" count="2">
    <dataValidation type="textLength" operator="lessThanOrEqual" showInputMessage="1" showErrorMessage="1" errorTitle="Length Exceeded" error="This value must be less than or equal to 220 characters long." promptTitle="Text (required)" prompt="Maximum Length: 220 characters." sqref="B361" xr:uid="{00000000-0002-0000-0300-000001000000}">
      <formula1>220</formula1>
    </dataValidation>
    <dataValidation type="decimal" allowBlank="1" showInputMessage="1" showErrorMessage="1" errorTitle="Value beyond range" error="Total Project Funding must be a number from -922337203685477 through 922337203685477." promptTitle="Decimal number" prompt="Minimum Value: -922337203685477._x000d__x000a_Maximum Value: 922337203685477._x000d__x000a_  " sqref="E373 E371 J373 J371" xr:uid="{00000000-0002-0000-0300-000002000000}">
      <formula1>-922337203685477</formula1>
      <formula2>922337203685477</formula2>
    </dataValidation>
  </dataValidations>
  <pageMargins left="0.7" right="0.7" top="0.75" bottom="0.75" header="0.3" footer="0.3"/>
  <pageSetup scale="44" fitToHeight="78" orientation="portrait" r:id="rId1"/>
  <headerFooter>
    <oddHeader>&amp;C&amp;"Calibri"&amp;10&amp;K000000Unclassified&amp;1#</oddHeader>
    <oddFooter>&amp;C&amp;1#&amp;"Calibri"&amp;10&amp;K000000Unclassified</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b9c36e01-e963-4712-a4db-386bbfd1e72d">
      <UserInfo>
        <DisplayName>Philippe Blanchette</DisplayName>
        <AccountId>2027</AccountId>
        <AccountType/>
      </UserInfo>
      <UserInfo>
        <DisplayName>Jean-Francois Houde</DisplayName>
        <AccountId>20</AccountId>
        <AccountType/>
      </UserInfo>
      <UserInfo>
        <DisplayName>Mark Salerno</DisplayName>
        <AccountId>208</AccountId>
        <AccountType/>
      </UserInfo>
      <UserInfo>
        <DisplayName>Jonathan Loo</DisplayName>
        <AccountId>642</AccountId>
        <AccountType/>
      </UserInfo>
      <UserInfo>
        <DisplayName>Natacha Rail</DisplayName>
        <AccountId>392</AccountId>
        <AccountType/>
      </UserInfo>
      <UserInfo>
        <DisplayName>Albert Park</DisplayName>
        <AccountId>7218</AccountId>
        <AccountType/>
      </UserInfo>
      <UserInfo>
        <DisplayName>Emily Thibault</DisplayName>
        <AccountId>3070</AccountId>
        <AccountType/>
      </UserInfo>
      <UserInfo>
        <DisplayName>Marie-Claire Ducharme Sayers</DisplayName>
        <AccountId>206</AccountId>
        <AccountType/>
      </UserInfo>
      <UserInfo>
        <DisplayName>Matthew Prosper</DisplayName>
        <AccountId>694</AccountId>
        <AccountType/>
      </UserInfo>
      <UserInfo>
        <DisplayName>Terri Gibbons</DisplayName>
        <AccountId>233</AccountId>
        <AccountType/>
      </UserInfo>
      <UserInfo>
        <DisplayName>Imane Arhla</DisplayName>
        <AccountId>10609</AccountId>
        <AccountType/>
      </UserInfo>
      <UserInfo>
        <DisplayName>Claudine Bourgeois</DisplayName>
        <AccountId>10610</AccountId>
        <AccountType/>
      </UserInfo>
      <UserInfo>
        <DisplayName>Guy-Anne Duval</DisplayName>
        <AccountId>2811</AccountId>
        <AccountType/>
      </UserInfo>
      <UserInfo>
        <DisplayName>Claudie Chabot</DisplayName>
        <AccountId>270</AccountId>
        <AccountType/>
      </UserInfo>
      <UserInfo>
        <DisplayName>Thesha Gugan</DisplayName>
        <AccountId>1499</AccountId>
        <AccountType/>
      </UserInfo>
    </SharedWithUsers>
    <DocketLead xmlns="b9c36e01-e963-4712-a4db-386bbfd1e72d">
      <UserInfo>
        <DisplayName>Amanda Kapcala</DisplayName>
        <AccountId>24</AccountId>
        <AccountType/>
      </UserInfo>
    </DocketLead>
    <DocketStatus xmlns="b9c36e01-e963-4712-a4db-386bbfd1e72d">Open</DocketStatus>
    <WorkReferenceId xmlns="b9c36e01-e963-4712-a4db-386bbfd1e72d" xsi:nil="true"/>
    <DocketId xmlns="b9c36e01-e963-4712-a4db-386bbfd1e72d">BG205711</DocketId>
    <pe9af13a2b1f4b4a91b1ad5569837d70 xmlns="b9c36e01-e963-4712-a4db-386bbfd1e72d">
      <Terms xmlns="http://schemas.microsoft.com/office/infopath/2007/PartnerControls"/>
    </pe9af13a2b1f4b4a91b1ad5569837d70>
    <CMHCPlannerLink xmlns="b9c36e01-e963-4712-a4db-386bbfd1e72d">
      <Url xsi:nil="true"/>
      <Description xsi:nil="true"/>
    </CMHCPlannerLink>
    <TaxCatchAll xmlns="b9c36e01-e963-4712-a4db-386bbfd1e72d">
      <Value>5</Value>
      <Value>15</Value>
    </TaxCatchAll>
    <j9d9edc6eae6403dbda41c481561f5e1 xmlns="b9c36e01-e963-4712-a4db-386bbfd1e72d">
      <Terms xmlns="http://schemas.microsoft.com/office/infopath/2007/PartnerControls">
        <TermInfo xmlns="http://schemas.microsoft.com/office/infopath/2007/PartnerControls">
          <TermName xmlns="http://schemas.microsoft.com/office/infopath/2007/PartnerControls">BG - General Briefings</TermName>
          <TermId xmlns="http://schemas.microsoft.com/office/infopath/2007/PartnerControls">d2db3bb8-a2cd-4365-b7d3-4b8aa56ef21b</TermId>
        </TermInfo>
      </Terms>
    </j9d9edc6eae6403dbda41c481561f5e1>
    <DocketDueDate xmlns="b9c36e01-e963-4712-a4db-386bbfd1e72d">2023-12-31T05:00:00+00:00</DocketDueDate>
    <DocketCompletionDate xmlns="b9c36e01-e963-4712-a4db-386bbfd1e72d" xsi:nil="true"/>
    <Docket_x0020_Link xmlns="b9c36e01-e963-4712-a4db-386bbfd1e72d">
      <Url xsi:nil="true"/>
      <Description xsi:nil="true"/>
    </Docket_x0020_Link>
    <Document_x0020_Type_x0020_ xmlns="d4d1b500-3536-49e5-9e5d-9417e7a1234d" xsi:nil="true"/>
    <lcf76f155ced4ddcb4097134ff3c332f xmlns="d4d1b500-3536-49e5-9e5d-9417e7a1234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85B7E83B39684A80337C29041C00ED" ma:contentTypeVersion="27" ma:contentTypeDescription="Create a new document." ma:contentTypeScope="" ma:versionID="b4b466af91082fad639fb61ef4c6efa7">
  <xsd:schema xmlns:xsd="http://www.w3.org/2001/XMLSchema" xmlns:xs="http://www.w3.org/2001/XMLSchema" xmlns:p="http://schemas.microsoft.com/office/2006/metadata/properties" xmlns:ns1="http://schemas.microsoft.com/sharepoint/v3" xmlns:ns2="b9c36e01-e963-4712-a4db-386bbfd1e72d" xmlns:ns3="d4d1b500-3536-49e5-9e5d-9417e7a1234d" targetNamespace="http://schemas.microsoft.com/office/2006/metadata/properties" ma:root="true" ma:fieldsID="de8575986550bdaef7b764ceaab96d6a" ns1:_="" ns2:_="" ns3:_="">
    <xsd:import namespace="http://schemas.microsoft.com/sharepoint/v3"/>
    <xsd:import namespace="b9c36e01-e963-4712-a4db-386bbfd1e72d"/>
    <xsd:import namespace="d4d1b500-3536-49e5-9e5d-9417e7a1234d"/>
    <xsd:element name="properties">
      <xsd:complexType>
        <xsd:sequence>
          <xsd:element name="documentManagement">
            <xsd:complexType>
              <xsd:all>
                <xsd:element ref="ns2:DocketStatus"/>
                <xsd:element ref="ns2:DocketId"/>
                <xsd:element ref="ns2:DocketDueDate"/>
                <xsd:element ref="ns2:DocketCompletionDate" minOccurs="0"/>
                <xsd:element ref="ns2:DocketLead"/>
                <xsd:element ref="ns2:j9d9edc6eae6403dbda41c481561f5e1" minOccurs="0"/>
                <xsd:element ref="ns2:TaxCatchAll" minOccurs="0"/>
                <xsd:element ref="ns2:TaxCatchAllLabel" minOccurs="0"/>
                <xsd:element ref="ns2:Docket_x0020_Link" minOccurs="0"/>
                <xsd:element ref="ns2:pe9af13a2b1f4b4a91b1ad5569837d70" minOccurs="0"/>
                <xsd:element ref="ns2:WorkReferenceId" minOccurs="0"/>
                <xsd:element ref="ns3:Document_x0020_Type_x0020_" minOccurs="0"/>
                <xsd:element ref="ns3:MediaServiceMetadata" minOccurs="0"/>
                <xsd:element ref="ns3:MediaServiceFastMetadata" minOccurs="0"/>
                <xsd:element ref="ns2:SharedWithUsers" minOccurs="0"/>
                <xsd:element ref="ns2:SharedWithDetails" minOccurs="0"/>
                <xsd:element ref="ns2:CMHCPlannerLink"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6" nillable="true" ma:displayName="Unified Compliance Policy Properties" ma:hidden="true" ma:internalName="_ip_UnifiedCompliancePolicyProperties">
      <xsd:simpleType>
        <xsd:restriction base="dms:Note"/>
      </xsd:simpleType>
    </xsd:element>
    <xsd:element name="_ip_UnifiedCompliancePolicyUIAction" ma:index="3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c36e01-e963-4712-a4db-386bbfd1e72d" elementFormDefault="qualified">
    <xsd:import namespace="http://schemas.microsoft.com/office/2006/documentManagement/types"/>
    <xsd:import namespace="http://schemas.microsoft.com/office/infopath/2007/PartnerControls"/>
    <xsd:element name="DocketStatus" ma:index="8" ma:displayName="Docket Status" ma:default="Open" ma:format="Dropdown" ma:indexed="true" ma:internalName="DocketStatus">
      <xsd:simpleType>
        <xsd:restriction base="dms:Choice">
          <xsd:enumeration value="Open"/>
          <xsd:enumeration value="Closed"/>
        </xsd:restriction>
      </xsd:simpleType>
    </xsd:element>
    <xsd:element name="DocketId" ma:index="9" ma:displayName="Docket Id" ma:internalName="DocketId">
      <xsd:simpleType>
        <xsd:restriction base="dms:Text">
          <xsd:maxLength value="20"/>
        </xsd:restriction>
      </xsd:simpleType>
    </xsd:element>
    <xsd:element name="DocketDueDate" ma:index="10" ma:displayName="Docket Due Date" ma:format="DateOnly" ma:indexed="true" ma:internalName="DocketDueDate">
      <xsd:simpleType>
        <xsd:restriction base="dms:DateTime"/>
      </xsd:simpleType>
    </xsd:element>
    <xsd:element name="DocketCompletionDate" ma:index="11" nillable="true" ma:displayName="Docket Completion Date" ma:format="DateOnly" ma:internalName="DocketCompletionDate">
      <xsd:simpleType>
        <xsd:restriction base="dms:DateTime"/>
      </xsd:simpleType>
    </xsd:element>
    <xsd:element name="DocketLead" ma:index="12" ma:displayName="Docket Lead" ma:indexed="true" ma:SharePointGroup="0" ma:internalName="DocketLead"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j9d9edc6eae6403dbda41c481561f5e1" ma:index="13" ma:taxonomy="true" ma:internalName="j9d9edc6eae6403dbda41c481561f5e1" ma:taxonomyFieldName="DocketType" ma:displayName="Docket Type" ma:indexed="true" ma:default="" ma:fieldId="{39d9edc6-eae6-403d-bda4-1c481561f5e1}" ma:sspId="07fd80b5-5c51-4f3a-abc1-25962529aad1" ma:termSetId="27e77a52-d97d-4eb7-86a0-32e5d1073448" ma:anchorId="55d4e8c5-5fa9-4952-8860-413c4e5c90a4" ma:open="false" ma:isKeyword="false">
      <xsd:complexType>
        <xsd:sequence>
          <xsd:element ref="pc:Terms" minOccurs="0" maxOccurs="1"/>
        </xsd:sequence>
      </xsd:complexType>
    </xsd:element>
    <xsd:element name="TaxCatchAll" ma:index="14" nillable="true" ma:displayName="Taxonomy Catch All Column" ma:hidden="true" ma:list="{2a80f5b1-a523-42a1-8861-4b2519100fe7}" ma:internalName="TaxCatchAll" ma:showField="CatchAllData" ma:web="b9c36e01-e963-4712-a4db-386bbfd1e72d">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2a80f5b1-a523-42a1-8861-4b2519100fe7}" ma:internalName="TaxCatchAllLabel" ma:readOnly="true" ma:showField="CatchAllDataLabel" ma:web="b9c36e01-e963-4712-a4db-386bbfd1e72d">
      <xsd:complexType>
        <xsd:complexContent>
          <xsd:extension base="dms:MultiChoiceLookup">
            <xsd:sequence>
              <xsd:element name="Value" type="dms:Lookup" maxOccurs="unbounded" minOccurs="0" nillable="true"/>
            </xsd:sequence>
          </xsd:extension>
        </xsd:complexContent>
      </xsd:complexType>
    </xsd:element>
    <xsd:element name="Docket_x0020_Link" ma:index="18" nillable="true" ma:displayName="Docket Link" ma:format="Hyperlink" ma:internalName="Docket_x0020_Link">
      <xsd:complexType>
        <xsd:complexContent>
          <xsd:extension base="dms:URL">
            <xsd:sequence>
              <xsd:element name="Url" type="dms:ValidUrl" minOccurs="0" nillable="true"/>
              <xsd:element name="Description" type="xsd:string" nillable="true"/>
            </xsd:sequence>
          </xsd:extension>
        </xsd:complexContent>
      </xsd:complexType>
    </xsd:element>
    <xsd:element name="pe9af13a2b1f4b4a91b1ad5569837d70" ma:index="20" nillable="true" ma:taxonomy="true" ma:internalName="pe9af13a2b1f4b4a91b1ad5569837d70" ma:taxonomyFieldName="Business_x0020_Sector" ma:displayName="Business Sector" ma:default="" ma:fieldId="{9e9af13a-2b1f-4b4a-91b1-ad5569837d70}" ma:sspId="07fd80b5-5c51-4f3a-abc1-25962529aad1" ma:termSetId="c5a4d9cf-55d6-42dc-8e8f-bfc81b54424c" ma:anchorId="00000000-0000-0000-0000-000000000000" ma:open="false" ma:isKeyword="false">
      <xsd:complexType>
        <xsd:sequence>
          <xsd:element ref="pc:Terms" minOccurs="0" maxOccurs="1"/>
        </xsd:sequence>
      </xsd:complexType>
    </xsd:element>
    <xsd:element name="WorkReferenceId" ma:index="21" nillable="true" ma:displayName="Work Reference Id" ma:internalName="Work_x0020_Reference_x0020_Id">
      <xsd:simpleType>
        <xsd:restriction base="dms:Text">
          <xsd:maxLength value="20"/>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CMHCPlannerLink" ma:index="28" nillable="true" ma:displayName="Planner Link" ma:format="Hyperlink" ma:internalName="CMHCPlann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d1b500-3536-49e5-9e5d-9417e7a1234d" elementFormDefault="qualified">
    <xsd:import namespace="http://schemas.microsoft.com/office/2006/documentManagement/types"/>
    <xsd:import namespace="http://schemas.microsoft.com/office/infopath/2007/PartnerControls"/>
    <xsd:element name="Document_x0020_Type_x0020_" ma:index="23" nillable="true" ma:displayName="Document Type " ma:format="Dropdown" ma:internalName="Document_x0020_Type_x0020_">
      <xsd:simpleType>
        <xsd:restriction base="dms:Choice">
          <xsd:enumeration value="Briefing Note to Minister "/>
          <xsd:enumeration value="Briefing Note to President "/>
          <xsd:enumeration value="Meeting Note to President "/>
        </xsd:restriction>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07fd80b5-5c51-4f3a-abc1-25962529aad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7EDD77-F23B-4909-B6BE-30A2C93C075B}">
  <ds:schemaRefs>
    <ds:schemaRef ds:uri="http://schemas.microsoft.com/sharepoint/v3/contenttype/forms"/>
  </ds:schemaRefs>
</ds:datastoreItem>
</file>

<file path=customXml/itemProps2.xml><?xml version="1.0" encoding="utf-8"?>
<ds:datastoreItem xmlns:ds="http://schemas.openxmlformats.org/officeDocument/2006/customXml" ds:itemID="{C92E3F96-9C8F-4D0C-8F27-F7E327209CE8}">
  <ds:schemaRefs>
    <ds:schemaRef ds:uri="http://schemas.microsoft.com/office/2006/metadata/properties"/>
    <ds:schemaRef ds:uri="http://schemas.microsoft.com/office/infopath/2007/PartnerControls"/>
    <ds:schemaRef ds:uri="http://schemas.microsoft.com/sharepoint/v3"/>
    <ds:schemaRef ds:uri="b9c36e01-e963-4712-a4db-386bbfd1e72d"/>
    <ds:schemaRef ds:uri="d4d1b500-3536-49e5-9e5d-9417e7a1234d"/>
  </ds:schemaRefs>
</ds:datastoreItem>
</file>

<file path=customXml/itemProps3.xml><?xml version="1.0" encoding="utf-8"?>
<ds:datastoreItem xmlns:ds="http://schemas.openxmlformats.org/officeDocument/2006/customXml" ds:itemID="{449A0319-9F8F-4B9E-B973-723DF9F3F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c36e01-e963-4712-a4db-386bbfd1e72d"/>
    <ds:schemaRef ds:uri="d4d1b500-3536-49e5-9e5d-9417e7a123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RCFi list</vt:lpstr>
      <vt:lpstr>Sheet1</vt:lpstr>
      <vt:lpstr>Sheet2</vt:lpstr>
      <vt:lpstr>Page couverture</vt:lpstr>
      <vt:lpstr>SNL – Projets annoncés</vt:lpstr>
      <vt:lpstr>'SNL – Projets annoncés'!Print_Area</vt:lpstr>
    </vt:vector>
  </TitlesOfParts>
  <Manager/>
  <Company>CMHC-SCHL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zthanopo</dc:creator>
  <cp:keywords/>
  <dc:description/>
  <cp:lastModifiedBy>Fitim Avdiu</cp:lastModifiedBy>
  <cp:revision/>
  <dcterms:created xsi:type="dcterms:W3CDTF">2018-06-26T09:24:55Z</dcterms:created>
  <dcterms:modified xsi:type="dcterms:W3CDTF">2023-04-11T19:21:21Z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0x0101009885B7E83B39684A80337C29041C00ED</vt:lpwstr>
  </property>
  <property fmtid="{D5CDD505-2E9C-101B-9397-08002B2CF9AE}" pid="3" name="p8d4f4b4af6c4943adc039879750ddf3">
    <vt:lpwstr>In Progress|aa03d7cb-f77d-4e8c-8d9b-72726258891a</vt:lpwstr>
  </property>
  <property fmtid="{D5CDD505-2E9C-101B-9397-08002B2CF9AE}" pid="4" name="DocketType">
    <vt:lpwstr>15</vt:lpwstr>
  </property>
  <property fmtid="{D5CDD505-2E9C-101B-9397-08002B2CF9AE}" pid="5" name="Business Sector">
    <vt:lpwstr/>
  </property>
  <property fmtid="{D5CDD505-2E9C-101B-9397-08002B2CF9AE}" pid="6" name="DocketWorkStatus">
    <vt:lpwstr>5;#In Progress|aa03d7cb-f77d-4e8c-8d9b-72726258891a</vt:lpwstr>
  </property>
  <property fmtid="{D5CDD505-2E9C-101B-9397-08002B2CF9AE}" pid="7" name="_docset_NoMedatataSyncRequired">
    <vt:lpwstr>False</vt:lpwstr>
  </property>
  <property fmtid="{D5CDD505-2E9C-101B-9397-08002B2CF9AE}" pid="8" name="MediaServiceImageTags">
    <vt:lpwstr/>
  </property>
  <property fmtid="{D5CDD505-2E9C-101B-9397-08002B2CF9AE}" pid="9" name="MSIP_Label_a8836b4b-58b3-4dd7-84fd-8ebdbeb0a0c5_Enabled">
    <vt:lpwstr>true</vt:lpwstr>
  </property>
  <property fmtid="{D5CDD505-2E9C-101B-9397-08002B2CF9AE}" pid="10" name="MSIP_Label_a8836b4b-58b3-4dd7-84fd-8ebdbeb0a0c5_SetDate">
    <vt:lpwstr>2023-04-11T18:41:49Z</vt:lpwstr>
  </property>
  <property fmtid="{D5CDD505-2E9C-101B-9397-08002B2CF9AE}" pid="11" name="MSIP_Label_a8836b4b-58b3-4dd7-84fd-8ebdbeb0a0c5_Method">
    <vt:lpwstr>Privileged</vt:lpwstr>
  </property>
  <property fmtid="{D5CDD505-2E9C-101B-9397-08002B2CF9AE}" pid="12" name="MSIP_Label_a8836b4b-58b3-4dd7-84fd-8ebdbeb0a0c5_Name">
    <vt:lpwstr>a8836b4b-58b3-4dd7-84fd-8ebdbeb0a0c5</vt:lpwstr>
  </property>
  <property fmtid="{D5CDD505-2E9C-101B-9397-08002B2CF9AE}" pid="13" name="MSIP_Label_a8836b4b-58b3-4dd7-84fd-8ebdbeb0a0c5_SiteId">
    <vt:lpwstr>38b7fc89-dbe8-4ed1-a78b-39dfb6a217a8</vt:lpwstr>
  </property>
  <property fmtid="{D5CDD505-2E9C-101B-9397-08002B2CF9AE}" pid="14" name="MSIP_Label_a8836b4b-58b3-4dd7-84fd-8ebdbeb0a0c5_ActionId">
    <vt:lpwstr>3687fb4d-0bb8-4122-bcfd-37c4cd645134</vt:lpwstr>
  </property>
  <property fmtid="{D5CDD505-2E9C-101B-9397-08002B2CF9AE}" pid="15" name="MSIP_Label_a8836b4b-58b3-4dd7-84fd-8ebdbeb0a0c5_ContentBits">
    <vt:lpwstr>3</vt:lpwstr>
  </property>
</Properties>
</file>