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cmhcschl-my.sharepoint.com/personal/bgleblan_cmhc-schl_gc_ca/Documents/Procurement/Reports/Monthly 10K report/May 2023/"/>
    </mc:Choice>
  </mc:AlternateContent>
  <xr:revisionPtr revIDLastSave="0" documentId="8_{300A4442-5C21-4125-9DAA-0F57BC7056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racts over 10K" sheetId="1" r:id="rId1"/>
    <sheet name="Call ups" sheetId="2" r:id="rId2"/>
    <sheet name="Amendments over 10K" sheetId="3" r:id="rId3"/>
  </sheets>
  <definedNames>
    <definedName name="_xlnm._FilterDatabase" localSheetId="2" hidden="1">'Amendments over 10K'!$A$4:$G$7</definedName>
    <definedName name="_xlnm._FilterDatabase" localSheetId="1" hidden="1">'Call ups'!$A$4:$E$4</definedName>
    <definedName name="_xlnm._FilterDatabase" localSheetId="0" hidden="1">'Contracts over 10K'!$A$4:$E$4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3" l="1"/>
  <c r="E5" i="3"/>
  <c r="A3" i="3"/>
  <c r="A3" i="2" l="1"/>
</calcChain>
</file>

<file path=xl/sharedStrings.xml><?xml version="1.0" encoding="utf-8"?>
<sst xmlns="http://schemas.openxmlformats.org/spreadsheetml/2006/main" count="72" uniqueCount="59">
  <si>
    <t>PROCUREMENT ACTIVITIES</t>
  </si>
  <si>
    <t>Contracts Over $10K</t>
  </si>
  <si>
    <t>Supplier</t>
  </si>
  <si>
    <t>Contract Value (incl. Taxes)</t>
  </si>
  <si>
    <t>Contract Scope of Work</t>
  </si>
  <si>
    <t>Start Date</t>
  </si>
  <si>
    <t>End Date</t>
  </si>
  <si>
    <t>Call-Ups Over $10K</t>
  </si>
  <si>
    <t>Call Up Value (incl. Taxes)</t>
  </si>
  <si>
    <t>Amendments Over $10K</t>
  </si>
  <si>
    <t>Total Contract Value (Before Amendments)</t>
  </si>
  <si>
    <t>Amendment Amount</t>
  </si>
  <si>
    <t>Total Contract Value (Incl. Amendments)</t>
  </si>
  <si>
    <t>From: May 1, 2023 to May 31, 2023</t>
  </si>
  <si>
    <t>Primebridge Consulting Inc.</t>
  </si>
  <si>
    <t>Transilience Partners Inc.</t>
  </si>
  <si>
    <t>Executive Coaching Services for People Leaders</t>
  </si>
  <si>
    <t>Xerox Canada Ltd.</t>
  </si>
  <si>
    <t>Design Services</t>
  </si>
  <si>
    <t>President Corporation Photo</t>
  </si>
  <si>
    <t>The analysis of environmental sustainability for NHS program</t>
  </si>
  <si>
    <t>Vancouver Mural Festival</t>
  </si>
  <si>
    <t>Continuity to the HSC Design Pod process and  surge sup</t>
  </si>
  <si>
    <t>Prof Services - Business Transformation Business Analyst (s)</t>
  </si>
  <si>
    <t>Research Services. Home Buying Transparency and Protections</t>
  </si>
  <si>
    <t>Research services into Macro Consequences  of housing needs</t>
  </si>
  <si>
    <t>Training Effectiveness session- ExCo</t>
  </si>
  <si>
    <t>Technical and Strategic Advisory Services</t>
  </si>
  <si>
    <t>Photolux Studio Ltd.</t>
  </si>
  <si>
    <t>Speakers Bureau of Canada</t>
  </si>
  <si>
    <t>Posterity Group Consulting Inc.</t>
  </si>
  <si>
    <t>International Indigenous Speakers Bureau Inc.</t>
  </si>
  <si>
    <t>Create Vancouver Society</t>
  </si>
  <si>
    <t>Accenture Incorporated</t>
  </si>
  <si>
    <t>Empathic Leadership Institute Inc.</t>
  </si>
  <si>
    <t>The Right Door Consulting &amp; Solutions Inc.</t>
  </si>
  <si>
    <t>Big River Analytics Ltd.</t>
  </si>
  <si>
    <t>Patricia Baxter</t>
  </si>
  <si>
    <t>Data Sentinel Inc.</t>
  </si>
  <si>
    <t>Creative Fire LP</t>
  </si>
  <si>
    <t>Canadian Centre for Economic Analysis Incorporated</t>
  </si>
  <si>
    <t>Bell Canada</t>
  </si>
  <si>
    <t>Bruce Haden Architect Limited</t>
  </si>
  <si>
    <t>Get it Write</t>
  </si>
  <si>
    <t>Cloudflare Software as a Service</t>
  </si>
  <si>
    <t>Various Customized Workshops</t>
  </si>
  <si>
    <t>Writing and Research Services</t>
  </si>
  <si>
    <t>Training consultants - Speaker Fees  for Leadership Conference</t>
  </si>
  <si>
    <t>Training consultants - Speaker Fee for Leadership Conference</t>
  </si>
  <si>
    <t>Resource for Data Management Governance </t>
  </si>
  <si>
    <t>Communications Workshop</t>
  </si>
  <si>
    <t>Research Services for National Housing Strategy program</t>
  </si>
  <si>
    <t>Quarry Consulting Inc.</t>
  </si>
  <si>
    <t xml:space="preserve">Project Manager </t>
  </si>
  <si>
    <t>Mediaplus Advertising</t>
  </si>
  <si>
    <t xml:space="preserve">OutsideSoft Solutions Inc. (dba.SimpleSurvey) </t>
  </si>
  <si>
    <t>Hosted Survey Software Service</t>
  </si>
  <si>
    <t>Leaderley International Inc</t>
  </si>
  <si>
    <t>Facilitation Services for Shelters and Transitional Housing Initiative.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</si>
</sst>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[$$-409]* #,##0.00_);_([$$-409]* \(#,##0.00\);_([$$-409]* &quot;-&quot;??_);_(@_)"/>
    <numFmt numFmtId="166" formatCode="yyyy\-mm\-dd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left"/>
    </xf>
    <xf numFmtId="4" fontId="0" fillId="0" borderId="0" xfId="0" applyNumberFormat="1"/>
    <xf numFmtId="0" fontId="2" fillId="0" borderId="0" xfId="0" applyFont="1"/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/>
    </xf>
    <xf numFmtId="165" fontId="2" fillId="2" borderId="8" xfId="0" applyNumberFormat="1" applyFont="1" applyFill="1" applyBorder="1" applyAlignment="1">
      <alignment horizontal="left" wrapText="1"/>
    </xf>
    <xf numFmtId="165" fontId="2" fillId="2" borderId="8" xfId="1" applyNumberFormat="1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left"/>
    </xf>
    <xf numFmtId="0" fontId="0" fillId="0" borderId="0" xfId="0" applyFill="1"/>
    <xf numFmtId="44" fontId="4" fillId="0" borderId="1" xfId="0" applyNumberFormat="1" applyFont="1" applyBorder="1" applyAlignment="1">
      <alignment wrapText="1"/>
    </xf>
    <xf numFmtId="0" fontId="0" fillId="0" borderId="1" xfId="0" applyBorder="1"/>
    <xf numFmtId="14" fontId="4" fillId="0" borderId="1" xfId="0" applyNumberFormat="1" applyFont="1" applyBorder="1"/>
    <xf numFmtId="0" fontId="4" fillId="0" borderId="2" xfId="0" applyFont="1" applyBorder="1" applyAlignment="1">
      <alignment wrapText="1"/>
    </xf>
    <xf numFmtId="14" fontId="4" fillId="0" borderId="3" xfId="0" applyNumberFormat="1" applyFont="1" applyBorder="1"/>
    <xf numFmtId="49" fontId="0" fillId="0" borderId="1" xfId="0" applyNumberFormat="1" applyFill="1" applyBorder="1" applyAlignment="1">
      <alignment horizontal="left"/>
    </xf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 applyAlignment="1">
      <alignment horizontal="center" wrapText="1"/>
    </xf>
    <xf numFmtId="0" fontId="2" fillId="2" borderId="14" xfId="0" applyFont="1" applyFill="1" applyBorder="1"/>
    <xf numFmtId="0" fontId="2" fillId="2" borderId="15" xfId="0" applyFont="1" applyFill="1" applyBorder="1" applyAlignment="1">
      <alignment horizontal="center" wrapText="1"/>
    </xf>
    <xf numFmtId="49" fontId="0" fillId="0" borderId="10" xfId="0" applyNumberFormat="1" applyFill="1" applyBorder="1" applyAlignment="1">
      <alignment horizontal="left"/>
    </xf>
    <xf numFmtId="49" fontId="0" fillId="0" borderId="11" xfId="0" applyNumberFormat="1" applyFill="1" applyBorder="1" applyAlignment="1">
      <alignment horizontal="left"/>
    </xf>
    <xf numFmtId="49" fontId="0" fillId="0" borderId="2" xfId="0" applyNumberFormat="1" applyFill="1" applyBorder="1" applyAlignment="1">
      <alignment horizontal="left"/>
    </xf>
    <xf numFmtId="49" fontId="0" fillId="0" borderId="4" xfId="0" applyNumberFormat="1" applyFill="1" applyBorder="1" applyAlignment="1">
      <alignment horizontal="left"/>
    </xf>
    <xf numFmtId="44" fontId="0" fillId="0" borderId="11" xfId="0" applyNumberFormat="1" applyFill="1" applyBorder="1" applyAlignment="1">
      <alignment horizontal="left"/>
    </xf>
    <xf numFmtId="44" fontId="0" fillId="0" borderId="1" xfId="0" applyNumberFormat="1" applyFill="1" applyBorder="1" applyAlignment="1">
      <alignment horizontal="left"/>
    </xf>
    <xf numFmtId="44" fontId="0" fillId="0" borderId="5" xfId="0" applyNumberFormat="1" applyFill="1" applyBorder="1" applyAlignment="1">
      <alignment horizontal="left"/>
    </xf>
    <xf numFmtId="0" fontId="2" fillId="2" borderId="14" xfId="0" applyFont="1" applyFill="1" applyBorder="1" applyAlignment="1">
      <alignment horizontal="left" wrapText="1"/>
    </xf>
    <xf numFmtId="0" fontId="2" fillId="2" borderId="14" xfId="0" applyFont="1" applyFill="1" applyBorder="1" applyAlignment="1">
      <alignment wrapText="1"/>
    </xf>
    <xf numFmtId="49" fontId="0" fillId="0" borderId="16" xfId="0" applyNumberFormat="1" applyFill="1" applyBorder="1" applyAlignment="1">
      <alignment horizontal="left"/>
    </xf>
    <xf numFmtId="49" fontId="0" fillId="0" borderId="17" xfId="0" applyNumberFormat="1" applyFill="1" applyBorder="1" applyAlignment="1">
      <alignment horizontal="left"/>
    </xf>
    <xf numFmtId="44" fontId="0" fillId="0" borderId="17" xfId="0" applyNumberFormat="1" applyFill="1" applyBorder="1" applyAlignment="1">
      <alignment horizontal="left"/>
    </xf>
    <xf numFmtId="14" fontId="0" fillId="0" borderId="11" xfId="0" applyNumberFormat="1" applyFill="1" applyBorder="1" applyAlignment="1">
      <alignment horizontal="right"/>
    </xf>
    <xf numFmtId="14" fontId="0" fillId="0" borderId="12" xfId="0" applyNumberFormat="1" applyFill="1" applyBorder="1" applyAlignment="1">
      <alignment horizontal="right"/>
    </xf>
    <xf numFmtId="14" fontId="0" fillId="0" borderId="1" xfId="0" applyNumberFormat="1" applyFill="1" applyBorder="1" applyAlignment="1">
      <alignment horizontal="right"/>
    </xf>
    <xf numFmtId="14" fontId="0" fillId="0" borderId="3" xfId="0" applyNumberFormat="1" applyFill="1" applyBorder="1" applyAlignment="1">
      <alignment horizontal="right"/>
    </xf>
    <xf numFmtId="14" fontId="0" fillId="0" borderId="5" xfId="0" applyNumberFormat="1" applyFill="1" applyBorder="1" applyAlignment="1">
      <alignment horizontal="right"/>
    </xf>
    <xf numFmtId="14" fontId="0" fillId="0" borderId="6" xfId="0" applyNumberFormat="1" applyFill="1" applyBorder="1" applyAlignment="1">
      <alignment horizontal="right"/>
    </xf>
    <xf numFmtId="14" fontId="0" fillId="0" borderId="17" xfId="0" applyNumberFormat="1" applyFill="1" applyBorder="1" applyAlignment="1">
      <alignment horizontal="right"/>
    </xf>
    <xf numFmtId="14" fontId="0" fillId="0" borderId="18" xfId="0" applyNumberFormat="1" applyFill="1" applyBorder="1" applyAlignment="1">
      <alignment horizontal="right"/>
    </xf>
    <xf numFmtId="0" fontId="4" fillId="0" borderId="1" xfId="0" applyFont="1" applyBorder="1" applyAlignment="1">
      <alignment wrapText="1"/>
    </xf>
    <xf numFmtId="0" fontId="4" fillId="0" borderId="2" xfId="0" applyFont="1" applyFill="1" applyBorder="1" applyAlignment="1">
      <alignment wrapText="1"/>
    </xf>
    <xf numFmtId="49" fontId="0" fillId="0" borderId="5" xfId="0" applyNumberFormat="1" applyFill="1" applyBorder="1" applyAlignment="1">
      <alignment horizontal="left"/>
    </xf>
    <xf numFmtId="44" fontId="4" fillId="0" borderId="19" xfId="0" applyNumberFormat="1" applyFont="1" applyBorder="1" applyAlignment="1">
      <alignment wrapText="1"/>
    </xf>
    <xf numFmtId="44" fontId="4" fillId="0" borderId="20" xfId="0" applyNumberFormat="1" applyFont="1" applyBorder="1" applyAlignment="1">
      <alignment wrapText="1"/>
    </xf>
    <xf numFmtId="44" fontId="5" fillId="0" borderId="19" xfId="0" applyNumberFormat="1" applyFont="1" applyBorder="1" applyAlignment="1">
      <alignment wrapText="1"/>
    </xf>
    <xf numFmtId="166" fontId="4" fillId="0" borderId="20" xfId="0" applyNumberFormat="1" applyFont="1" applyBorder="1"/>
    <xf numFmtId="166" fontId="4" fillId="0" borderId="24" xfId="0" applyNumberFormat="1" applyFont="1" applyBorder="1"/>
    <xf numFmtId="0" fontId="4" fillId="0" borderId="25" xfId="0" applyFont="1" applyBorder="1" applyAlignment="1">
      <alignment wrapText="1"/>
    </xf>
    <xf numFmtId="0" fontId="6" fillId="0" borderId="2" xfId="0" applyFont="1" applyBorder="1" applyAlignment="1">
      <alignment vertical="center"/>
    </xf>
    <xf numFmtId="0" fontId="4" fillId="0" borderId="27" xfId="0" applyFont="1" applyBorder="1" applyAlignment="1">
      <alignment wrapText="1"/>
    </xf>
    <xf numFmtId="0" fontId="0" fillId="0" borderId="21" xfId="0" applyBorder="1"/>
    <xf numFmtId="0" fontId="4" fillId="0" borderId="1" xfId="0" applyFont="1" applyFill="1" applyBorder="1" applyAlignment="1">
      <alignment wrapText="1"/>
    </xf>
    <xf numFmtId="0" fontId="4" fillId="0" borderId="28" xfId="0" applyFont="1" applyBorder="1" applyAlignment="1">
      <alignment wrapText="1"/>
    </xf>
    <xf numFmtId="44" fontId="4" fillId="0" borderId="1" xfId="0" applyNumberFormat="1" applyFont="1" applyBorder="1" applyAlignment="1">
      <alignment vertical="top"/>
    </xf>
    <xf numFmtId="44" fontId="4" fillId="0" borderId="22" xfId="0" applyNumberFormat="1" applyFont="1" applyBorder="1" applyAlignment="1">
      <alignment wrapText="1"/>
    </xf>
    <xf numFmtId="44" fontId="0" fillId="0" borderId="1" xfId="1" applyNumberFormat="1" applyFont="1" applyFill="1" applyBorder="1" applyAlignment="1">
      <alignment horizontal="left" vertical="top" wrapText="1"/>
    </xf>
    <xf numFmtId="44" fontId="4" fillId="0" borderId="28" xfId="0" applyNumberFormat="1" applyFont="1" applyBorder="1" applyAlignment="1">
      <alignment wrapText="1"/>
    </xf>
    <xf numFmtId="44" fontId="4" fillId="0" borderId="23" xfId="0" applyNumberFormat="1" applyFont="1" applyBorder="1" applyAlignment="1">
      <alignment wrapText="1"/>
    </xf>
    <xf numFmtId="44" fontId="4" fillId="0" borderId="29" xfId="0" applyNumberFormat="1" applyFont="1" applyBorder="1" applyAlignment="1">
      <alignment wrapText="1"/>
    </xf>
    <xf numFmtId="166" fontId="0" fillId="0" borderId="1" xfId="0" applyNumberFormat="1" applyBorder="1" applyAlignment="1">
      <alignment horizontal="right" vertical="top" wrapText="1"/>
    </xf>
    <xf numFmtId="14" fontId="4" fillId="0" borderId="22" xfId="0" applyNumberFormat="1" applyFont="1" applyBorder="1" applyAlignment="1">
      <alignment horizontal="right"/>
    </xf>
    <xf numFmtId="166" fontId="0" fillId="0" borderId="1" xfId="0" applyNumberFormat="1" applyFill="1" applyBorder="1" applyAlignment="1">
      <alignment horizontal="right" vertical="top" wrapText="1"/>
    </xf>
    <xf numFmtId="14" fontId="4" fillId="0" borderId="28" xfId="0" applyNumberFormat="1" applyFont="1" applyBorder="1"/>
    <xf numFmtId="166" fontId="0" fillId="0" borderId="3" xfId="0" applyNumberFormat="1" applyBorder="1" applyAlignment="1">
      <alignment horizontal="right" vertical="top" wrapText="1"/>
    </xf>
    <xf numFmtId="14" fontId="4" fillId="0" borderId="26" xfId="0" applyNumberFormat="1" applyFont="1" applyBorder="1" applyAlignment="1">
      <alignment horizontal="right"/>
    </xf>
    <xf numFmtId="166" fontId="0" fillId="0" borderId="3" xfId="0" applyNumberFormat="1" applyFill="1" applyBorder="1" applyAlignment="1">
      <alignment horizontal="right" vertical="top" wrapText="1"/>
    </xf>
    <xf numFmtId="14" fontId="4" fillId="0" borderId="30" xfId="0" applyNumberFormat="1" applyFon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Currency 2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tabSelected="1" zoomScaleNormal="100" workbookViewId="0">
      <selection activeCell="C17" sqref="C17"/>
    </sheetView>
  </sheetViews>
  <sheetFormatPr defaultRowHeight="15" x14ac:dyDescent="0.25"/>
  <cols>
    <col min="1" max="1" width="48.7109375" customWidth="1"/>
    <col min="2" max="2" width="22.140625" customWidth="1"/>
    <col min="3" max="3" width="80.5703125" bestFit="1" customWidth="1"/>
    <col min="4" max="4" width="15" customWidth="1"/>
    <col min="5" max="5" width="15.140625" customWidth="1"/>
  </cols>
  <sheetData>
    <row r="1" spans="1:7" x14ac:dyDescent="0.25">
      <c r="C1" s="3" t="s">
        <v>0</v>
      </c>
    </row>
    <row r="2" spans="1:7" x14ac:dyDescent="0.25">
      <c r="C2" s="3" t="s">
        <v>1</v>
      </c>
    </row>
    <row r="3" spans="1:7" ht="15.75" thickBot="1" x14ac:dyDescent="0.3">
      <c r="C3" s="3" t="s">
        <v>13</v>
      </c>
    </row>
    <row r="4" spans="1:7" ht="30.75" thickBot="1" x14ac:dyDescent="0.3">
      <c r="A4" s="16" t="s">
        <v>2</v>
      </c>
      <c r="B4" s="17" t="s">
        <v>3</v>
      </c>
      <c r="C4" s="18" t="s">
        <v>4</v>
      </c>
      <c r="D4" s="17" t="s">
        <v>5</v>
      </c>
      <c r="E4" s="19" t="s">
        <v>6</v>
      </c>
    </row>
    <row r="5" spans="1:7" s="9" customFormat="1" x14ac:dyDescent="0.25">
      <c r="A5" s="20" t="s">
        <v>33</v>
      </c>
      <c r="B5" s="24">
        <v>87989.759999999995</v>
      </c>
      <c r="C5" s="21" t="s">
        <v>22</v>
      </c>
      <c r="D5" s="32">
        <v>45065</v>
      </c>
      <c r="E5" s="33">
        <v>45107</v>
      </c>
    </row>
    <row r="6" spans="1:7" s="9" customFormat="1" x14ac:dyDescent="0.25">
      <c r="A6" s="22" t="s">
        <v>41</v>
      </c>
      <c r="B6" s="25">
        <v>121161.11</v>
      </c>
      <c r="C6" s="15" t="s">
        <v>44</v>
      </c>
      <c r="D6" s="34">
        <v>45047</v>
      </c>
      <c r="E6" s="35">
        <v>45412</v>
      </c>
    </row>
    <row r="7" spans="1:7" s="9" customFormat="1" x14ac:dyDescent="0.25">
      <c r="A7" s="22" t="s">
        <v>36</v>
      </c>
      <c r="B7" s="25">
        <v>43198</v>
      </c>
      <c r="C7" s="15" t="s">
        <v>24</v>
      </c>
      <c r="D7" s="34">
        <v>45071</v>
      </c>
      <c r="E7" s="35">
        <v>45107</v>
      </c>
    </row>
    <row r="8" spans="1:7" s="9" customFormat="1" x14ac:dyDescent="0.25">
      <c r="A8" s="22" t="s">
        <v>42</v>
      </c>
      <c r="B8" s="25">
        <v>52500</v>
      </c>
      <c r="C8" s="15" t="s">
        <v>27</v>
      </c>
      <c r="D8" s="34">
        <v>45056</v>
      </c>
      <c r="E8" s="35">
        <v>45423</v>
      </c>
    </row>
    <row r="9" spans="1:7" s="9" customFormat="1" x14ac:dyDescent="0.25">
      <c r="A9" s="22" t="s">
        <v>40</v>
      </c>
      <c r="B9" s="25">
        <v>81360</v>
      </c>
      <c r="C9" s="15" t="s">
        <v>25</v>
      </c>
      <c r="D9" s="34">
        <v>45061</v>
      </c>
      <c r="E9" s="35">
        <v>45219</v>
      </c>
      <c r="F9"/>
      <c r="G9"/>
    </row>
    <row r="10" spans="1:7" s="9" customFormat="1" x14ac:dyDescent="0.25">
      <c r="A10" s="22" t="s">
        <v>32</v>
      </c>
      <c r="B10" s="25">
        <v>67124.399999999994</v>
      </c>
      <c r="C10" s="15" t="s">
        <v>21</v>
      </c>
      <c r="D10" s="34">
        <v>45075</v>
      </c>
      <c r="E10" s="35">
        <v>45169</v>
      </c>
      <c r="F10"/>
      <c r="G10"/>
    </row>
    <row r="11" spans="1:7" s="9" customFormat="1" x14ac:dyDescent="0.25">
      <c r="A11" s="22" t="s">
        <v>39</v>
      </c>
      <c r="B11" s="25">
        <v>10000</v>
      </c>
      <c r="C11" s="15" t="s">
        <v>50</v>
      </c>
      <c r="D11" s="34">
        <v>45056</v>
      </c>
      <c r="E11" s="35">
        <v>45077</v>
      </c>
      <c r="F11"/>
      <c r="G11"/>
    </row>
    <row r="12" spans="1:7" s="9" customFormat="1" x14ac:dyDescent="0.25">
      <c r="A12" s="22" t="s">
        <v>38</v>
      </c>
      <c r="B12" s="25">
        <v>444768</v>
      </c>
      <c r="C12" s="15" t="s">
        <v>49</v>
      </c>
      <c r="D12" s="34">
        <v>45056</v>
      </c>
      <c r="E12" s="35">
        <v>45421</v>
      </c>
      <c r="F12"/>
      <c r="G12"/>
    </row>
    <row r="13" spans="1:7" s="9" customFormat="1" x14ac:dyDescent="0.25">
      <c r="A13" s="22" t="s">
        <v>34</v>
      </c>
      <c r="B13" s="25">
        <v>100000</v>
      </c>
      <c r="C13" s="15" t="s">
        <v>45</v>
      </c>
      <c r="D13" s="34">
        <v>45067</v>
      </c>
      <c r="E13" s="35">
        <v>45688</v>
      </c>
      <c r="F13"/>
      <c r="G13"/>
    </row>
    <row r="14" spans="1:7" s="9" customFormat="1" x14ac:dyDescent="0.25">
      <c r="A14" s="22" t="s">
        <v>43</v>
      </c>
      <c r="B14" s="25">
        <v>30000</v>
      </c>
      <c r="C14" s="15" t="s">
        <v>46</v>
      </c>
      <c r="D14" s="34">
        <v>45058</v>
      </c>
      <c r="E14" s="35">
        <v>45291</v>
      </c>
      <c r="F14"/>
      <c r="G14"/>
    </row>
    <row r="15" spans="1:7" s="9" customFormat="1" x14ac:dyDescent="0.25">
      <c r="A15" s="22" t="s">
        <v>31</v>
      </c>
      <c r="B15" s="25">
        <v>18645</v>
      </c>
      <c r="C15" s="15" t="s">
        <v>47</v>
      </c>
      <c r="D15" s="34">
        <v>45065</v>
      </c>
      <c r="E15" s="35">
        <v>45087</v>
      </c>
      <c r="F15"/>
      <c r="G15"/>
    </row>
    <row r="16" spans="1:7" s="9" customFormat="1" x14ac:dyDescent="0.25">
      <c r="A16" s="22" t="s">
        <v>57</v>
      </c>
      <c r="B16" s="25">
        <v>22000</v>
      </c>
      <c r="C16" s="15" t="s">
        <v>26</v>
      </c>
      <c r="D16" s="34">
        <v>45061</v>
      </c>
      <c r="E16" s="35">
        <v>45291</v>
      </c>
      <c r="F16"/>
      <c r="G16"/>
    </row>
    <row r="17" spans="1:7" s="9" customFormat="1" x14ac:dyDescent="0.25">
      <c r="A17" s="22" t="s">
        <v>37</v>
      </c>
      <c r="B17" s="25">
        <v>22035</v>
      </c>
      <c r="C17" s="15" t="s">
        <v>58</v>
      </c>
      <c r="D17" s="34">
        <v>45069</v>
      </c>
      <c r="E17" s="35">
        <v>45291</v>
      </c>
      <c r="F17"/>
      <c r="G17"/>
    </row>
    <row r="18" spans="1:7" x14ac:dyDescent="0.25">
      <c r="A18" s="22" t="s">
        <v>28</v>
      </c>
      <c r="B18" s="25">
        <v>14972.5</v>
      </c>
      <c r="C18" s="15" t="s">
        <v>19</v>
      </c>
      <c r="D18" s="34">
        <v>45076</v>
      </c>
      <c r="E18" s="35">
        <v>45107</v>
      </c>
    </row>
    <row r="19" spans="1:7" x14ac:dyDescent="0.25">
      <c r="A19" s="22" t="s">
        <v>30</v>
      </c>
      <c r="B19" s="25">
        <v>82389.710000000006</v>
      </c>
      <c r="C19" s="15" t="s">
        <v>20</v>
      </c>
      <c r="D19" s="34">
        <v>45075</v>
      </c>
      <c r="E19" s="35">
        <v>45291</v>
      </c>
    </row>
    <row r="20" spans="1:7" x14ac:dyDescent="0.25">
      <c r="A20" s="22" t="s">
        <v>29</v>
      </c>
      <c r="B20" s="25">
        <v>10622</v>
      </c>
      <c r="C20" s="15" t="s">
        <v>48</v>
      </c>
      <c r="D20" s="34">
        <v>45072</v>
      </c>
      <c r="E20" s="35">
        <v>45086</v>
      </c>
    </row>
    <row r="21" spans="1:7" ht="15.75" thickBot="1" x14ac:dyDescent="0.3">
      <c r="A21" s="23" t="s">
        <v>35</v>
      </c>
      <c r="B21" s="26">
        <v>600000</v>
      </c>
      <c r="C21" s="42" t="s">
        <v>23</v>
      </c>
      <c r="D21" s="36">
        <v>45068</v>
      </c>
      <c r="E21" s="37">
        <v>45434</v>
      </c>
    </row>
  </sheetData>
  <autoFilter ref="A4:E4" xr:uid="{00000000-0009-0000-0000-000000000000}">
    <sortState xmlns:xlrd2="http://schemas.microsoft.com/office/spreadsheetml/2017/richdata2" ref="A5:E24">
      <sortCondition ref="A4"/>
    </sortState>
  </autoFilter>
  <sortState xmlns:xlrd2="http://schemas.microsoft.com/office/spreadsheetml/2017/richdata2" ref="A5:E8">
    <sortCondition ref="A4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"/>
  <sheetViews>
    <sheetView workbookViewId="0">
      <selection activeCell="C11" sqref="C11"/>
    </sheetView>
  </sheetViews>
  <sheetFormatPr defaultRowHeight="15" x14ac:dyDescent="0.25"/>
  <cols>
    <col min="1" max="1" width="46.5703125" customWidth="1"/>
    <col min="2" max="2" width="22.140625" style="1" customWidth="1"/>
    <col min="3" max="3" width="82.140625" bestFit="1" customWidth="1"/>
    <col min="4" max="4" width="14.5703125" customWidth="1"/>
    <col min="5" max="5" width="13.85546875" customWidth="1"/>
  </cols>
  <sheetData>
    <row r="1" spans="1:5" ht="15.75" x14ac:dyDescent="0.25">
      <c r="A1" s="68" t="s">
        <v>0</v>
      </c>
      <c r="B1" s="68"/>
      <c r="C1" s="68"/>
      <c r="D1" s="68"/>
      <c r="E1" s="68"/>
    </row>
    <row r="2" spans="1:5" x14ac:dyDescent="0.25">
      <c r="A2" s="69" t="s">
        <v>7</v>
      </c>
      <c r="B2" s="70"/>
      <c r="C2" s="70"/>
      <c r="D2" s="70"/>
      <c r="E2" s="70"/>
    </row>
    <row r="3" spans="1:5" ht="15.75" thickBot="1" x14ac:dyDescent="0.3">
      <c r="A3" s="69" t="str">
        <f>'Contracts over 10K'!C3</f>
        <v>From: May 1, 2023 to May 31, 2023</v>
      </c>
      <c r="B3" s="69"/>
      <c r="C3" s="69"/>
      <c r="D3" s="69"/>
      <c r="E3" s="69"/>
    </row>
    <row r="4" spans="1:5" ht="30.75" thickBot="1" x14ac:dyDescent="0.3">
      <c r="A4" s="16" t="s">
        <v>2</v>
      </c>
      <c r="B4" s="27" t="s">
        <v>8</v>
      </c>
      <c r="C4" s="28" t="s">
        <v>4</v>
      </c>
      <c r="D4" s="17" t="s">
        <v>5</v>
      </c>
      <c r="E4" s="19" t="s">
        <v>6</v>
      </c>
    </row>
    <row r="5" spans="1:5" ht="15.75" thickBot="1" x14ac:dyDescent="0.3">
      <c r="A5" s="29" t="s">
        <v>30</v>
      </c>
      <c r="B5" s="31">
        <v>82389.710000000006</v>
      </c>
      <c r="C5" s="30" t="s">
        <v>51</v>
      </c>
      <c r="D5" s="38">
        <v>45075</v>
      </c>
      <c r="E5" s="39">
        <v>45291</v>
      </c>
    </row>
  </sheetData>
  <autoFilter ref="A4:E4" xr:uid="{00000000-0009-0000-0000-000001000000}">
    <sortState xmlns:xlrd2="http://schemas.microsoft.com/office/spreadsheetml/2017/richdata2" ref="A5:E6">
      <sortCondition ref="A4"/>
    </sortState>
  </autoFilter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"/>
  <sheetViews>
    <sheetView workbookViewId="0">
      <selection activeCell="B19" sqref="B19"/>
    </sheetView>
  </sheetViews>
  <sheetFormatPr defaultRowHeight="15" x14ac:dyDescent="0.25"/>
  <cols>
    <col min="1" max="1" width="43.28515625" bestFit="1" customWidth="1"/>
    <col min="2" max="2" width="64" customWidth="1"/>
    <col min="3" max="3" width="21.5703125" customWidth="1"/>
    <col min="4" max="4" width="19.7109375" customWidth="1"/>
    <col min="5" max="5" width="19.5703125" customWidth="1"/>
    <col min="6" max="6" width="13.28515625" customWidth="1"/>
    <col min="7" max="7" width="15.28515625" customWidth="1"/>
    <col min="8" max="8" width="14.5703125" customWidth="1"/>
    <col min="9" max="9" width="19" customWidth="1"/>
  </cols>
  <sheetData>
    <row r="1" spans="1:8" x14ac:dyDescent="0.25">
      <c r="A1" s="69" t="s">
        <v>0</v>
      </c>
      <c r="B1" s="69"/>
      <c r="C1" s="69"/>
      <c r="D1" s="69"/>
      <c r="E1" s="69"/>
      <c r="F1" s="69"/>
      <c r="G1" s="69"/>
      <c r="H1" s="2"/>
    </row>
    <row r="2" spans="1:8" x14ac:dyDescent="0.25">
      <c r="A2" s="69" t="s">
        <v>9</v>
      </c>
      <c r="B2" s="70"/>
      <c r="C2" s="70"/>
      <c r="D2" s="70"/>
      <c r="E2" s="70"/>
      <c r="F2" s="70"/>
      <c r="G2" s="70"/>
      <c r="H2" s="2"/>
    </row>
    <row r="3" spans="1:8" ht="15.75" thickBot="1" x14ac:dyDescent="0.3">
      <c r="A3" s="69" t="str">
        <f>'Contracts over 10K'!C3</f>
        <v>From: May 1, 2023 to May 31, 2023</v>
      </c>
      <c r="B3" s="69"/>
      <c r="C3" s="69"/>
      <c r="D3" s="69"/>
      <c r="E3" s="69"/>
      <c r="F3" s="69"/>
      <c r="G3" s="69"/>
      <c r="H3" s="2"/>
    </row>
    <row r="4" spans="1:8" ht="30" x14ac:dyDescent="0.25">
      <c r="A4" s="4" t="s">
        <v>2</v>
      </c>
      <c r="B4" s="5" t="s">
        <v>4</v>
      </c>
      <c r="C4" s="6" t="s">
        <v>10</v>
      </c>
      <c r="D4" s="7" t="s">
        <v>11</v>
      </c>
      <c r="E4" s="6" t="s">
        <v>12</v>
      </c>
      <c r="F4" s="5" t="s">
        <v>5</v>
      </c>
      <c r="G4" s="8" t="s">
        <v>6</v>
      </c>
      <c r="H4" s="2"/>
    </row>
    <row r="5" spans="1:8" x14ac:dyDescent="0.25">
      <c r="A5" s="13" t="s">
        <v>54</v>
      </c>
      <c r="B5" s="40" t="s">
        <v>18</v>
      </c>
      <c r="C5" s="54">
        <v>1430000</v>
      </c>
      <c r="D5" s="54">
        <v>0</v>
      </c>
      <c r="E5" s="54">
        <f>C5</f>
        <v>1430000</v>
      </c>
      <c r="F5" s="60">
        <v>45170</v>
      </c>
      <c r="G5" s="64">
        <v>45535</v>
      </c>
    </row>
    <row r="6" spans="1:8" x14ac:dyDescent="0.25">
      <c r="A6" s="49" t="s">
        <v>55</v>
      </c>
      <c r="B6" s="52" t="s">
        <v>56</v>
      </c>
      <c r="C6" s="56">
        <v>52189.05</v>
      </c>
      <c r="D6" s="56">
        <v>41039.339999999997</v>
      </c>
      <c r="E6" s="56">
        <f>SUM(C6:D6)</f>
        <v>93228.39</v>
      </c>
      <c r="F6" s="62">
        <v>43252</v>
      </c>
      <c r="G6" s="66">
        <v>46173</v>
      </c>
    </row>
    <row r="7" spans="1:8" s="9" customFormat="1" x14ac:dyDescent="0.25">
      <c r="A7" s="13" t="s">
        <v>14</v>
      </c>
      <c r="B7" s="11" t="s">
        <v>16</v>
      </c>
      <c r="C7" s="10">
        <v>50000</v>
      </c>
      <c r="D7" s="10">
        <v>25413.7</v>
      </c>
      <c r="E7" s="10">
        <v>75413.7</v>
      </c>
      <c r="F7" s="12">
        <v>44522</v>
      </c>
      <c r="G7" s="14">
        <v>45322</v>
      </c>
    </row>
    <row r="8" spans="1:8" x14ac:dyDescent="0.25">
      <c r="A8" s="41" t="s">
        <v>52</v>
      </c>
      <c r="B8" s="11" t="s">
        <v>53</v>
      </c>
      <c r="C8" s="43">
        <v>298235.25</v>
      </c>
      <c r="D8" s="44">
        <v>0</v>
      </c>
      <c r="E8" s="45">
        <v>298235.25</v>
      </c>
      <c r="F8" s="46">
        <v>44907</v>
      </c>
      <c r="G8" s="47">
        <v>45239</v>
      </c>
    </row>
    <row r="9" spans="1:8" x14ac:dyDescent="0.25">
      <c r="A9" s="48" t="s">
        <v>15</v>
      </c>
      <c r="B9" s="51" t="s">
        <v>16</v>
      </c>
      <c r="C9" s="55">
        <v>50000</v>
      </c>
      <c r="D9" s="55">
        <v>20000</v>
      </c>
      <c r="E9" s="58">
        <v>70000</v>
      </c>
      <c r="F9" s="61">
        <v>44333</v>
      </c>
      <c r="G9" s="65">
        <v>45428</v>
      </c>
    </row>
    <row r="10" spans="1:8" ht="15.75" thickBot="1" x14ac:dyDescent="0.3">
      <c r="A10" s="50" t="s">
        <v>17</v>
      </c>
      <c r="B10" s="53" t="s">
        <v>18</v>
      </c>
      <c r="C10" s="57">
        <v>1130000</v>
      </c>
      <c r="D10" s="57">
        <v>465400</v>
      </c>
      <c r="E10" s="59">
        <v>1895400</v>
      </c>
      <c r="F10" s="63">
        <v>45170</v>
      </c>
      <c r="G10" s="67">
        <v>45535</v>
      </c>
    </row>
  </sheetData>
  <autoFilter ref="A4:G7" xr:uid="{00000000-0009-0000-0000-000002000000}">
    <sortState xmlns:xlrd2="http://schemas.microsoft.com/office/spreadsheetml/2017/richdata2" ref="A5:G10">
      <sortCondition ref="A4:A7"/>
    </sortState>
  </autoFilter>
  <mergeCells count="3">
    <mergeCell ref="A1:G1"/>
    <mergeCell ref="A2:G2"/>
    <mergeCell ref="A3:G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22999CCD8F3F4898B17A500F102B55" ma:contentTypeVersion="18" ma:contentTypeDescription="Create a new document." ma:contentTypeScope="" ma:versionID="d0e88a7ca1605fe2f67f6b7fe53bbdb9">
  <xsd:schema xmlns:xsd="http://www.w3.org/2001/XMLSchema" xmlns:xs="http://www.w3.org/2001/XMLSchema" xmlns:p="http://schemas.microsoft.com/office/2006/metadata/properties" xmlns:ns1="http://schemas.microsoft.com/sharepoint/v3" xmlns:ns2="00daee4f-1c1b-481e-8dfa-fe7102ebe9bc" xmlns:ns3="a6986752-d778-49d9-b280-c181e63bb292" targetNamespace="http://schemas.microsoft.com/office/2006/metadata/properties" ma:root="true" ma:fieldsID="6072020b9f76f6627a38d5d102055063" ns1:_="" ns2:_="" ns3:_="">
    <xsd:import namespace="http://schemas.microsoft.com/sharepoint/v3"/>
    <xsd:import namespace="00daee4f-1c1b-481e-8dfa-fe7102ebe9bc"/>
    <xsd:import namespace="a6986752-d778-49d9-b280-c181e63bb2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daee4f-1c1b-481e-8dfa-fe7102ebe9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Flow_SignoffStatus" ma:index="14" nillable="true" ma:displayName="Sign-off status" ma:internalName="Sign_x002d_off_x0020_status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07fd80b5-5c51-4f3a-abc1-25962529aad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986752-d778-49d9-b280-c181e63bb29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3c7ae942-6b10-4479-9266-14af0e78026f}" ma:internalName="TaxCatchAll" ma:showField="CatchAllData" ma:web="a6986752-d778-49d9-b280-c181e63bb2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a6986752-d778-49d9-b280-c181e63bb292">
      <UserInfo>
        <DisplayName>Procurement Transactional / Approvisionnement transactionne</DisplayName>
        <AccountId>60</AccountId>
        <AccountType/>
      </UserInfo>
      <UserInfo>
        <DisplayName>Irina Taus</DisplayName>
        <AccountId>20</AccountId>
        <AccountType/>
      </UserInfo>
      <UserInfo>
        <DisplayName>Brigitte LeBlanc</DisplayName>
        <AccountId>39</AccountId>
        <AccountType/>
      </UserInfo>
      <UserInfo>
        <DisplayName>Ernestine Mosozi</DisplayName>
        <AccountId>19</AccountId>
        <AccountType/>
      </UserInfo>
      <UserInfo>
        <DisplayName>Sarah Mitton</DisplayName>
        <AccountId>15</AccountId>
        <AccountType/>
      </UserInfo>
      <UserInfo>
        <DisplayName>Mark Hsu</DisplayName>
        <AccountId>28</AccountId>
        <AccountType/>
      </UserInfo>
      <UserInfo>
        <DisplayName>Corina Mititelu</DisplayName>
        <AccountId>14</AccountId>
        <AccountType/>
      </UserInfo>
    </SharedWithUsers>
    <_Flow_SignoffStatus xmlns="00daee4f-1c1b-481e-8dfa-fe7102ebe9bc" xsi:nil="true"/>
    <TaxCatchAll xmlns="a6986752-d778-49d9-b280-c181e63bb292" xsi:nil="true"/>
    <lcf76f155ced4ddcb4097134ff3c332f xmlns="00daee4f-1c1b-481e-8dfa-fe7102ebe9bc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77E1ABE-6E05-48B3-A640-A39B7F7F32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0daee4f-1c1b-481e-8dfa-fe7102ebe9bc"/>
    <ds:schemaRef ds:uri="a6986752-d778-49d9-b280-c181e63bb2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5CB0DA4-1FD2-4106-BBC4-24A1995F5902}">
  <ds:schemaRefs>
    <ds:schemaRef ds:uri="a6986752-d778-49d9-b280-c181e63bb292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00daee4f-1c1b-481e-8dfa-fe7102ebe9bc"/>
    <ds:schemaRef ds:uri="http://schemas.microsoft.com/office/infopath/2007/PartnerControls"/>
    <ds:schemaRef ds:uri="http://schemas.microsoft.com/sharepoint/v3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E509582-6AB3-4DD2-93B0-4FA72A9D1C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Contracts over 10K</vt:lpstr>
      <vt:lpstr>Call ups</vt:lpstr>
      <vt:lpstr>Amendments over 10K</vt:lpstr>
    </vt:vector>
  </TitlesOfParts>
  <Manager/>
  <Company>CMHC-SCHL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bgleblan</dc:creator>
  <cp:keywords/>
  <dc:description/>
  <cp:lastModifiedBy>Brigitte LeBlanc</cp:lastModifiedBy>
  <cp:revision/>
  <dcterms:created xsi:type="dcterms:W3CDTF">2020-02-21T14:45:37Z</dcterms:created>
  <dcterms:modified xsi:type="dcterms:W3CDTF">2023-06-29T12:49:15Z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0x0101005622999CCD8F3F4898B17A500F102B55</vt:lpwstr>
  </property>
  <property fmtid="{D5CDD505-2E9C-101B-9397-08002B2CF9AE}" pid="3" name="MediaServiceImageTags">
    <vt:lpwstr/>
  </property>
</Properties>
</file>