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3/2023 Reports for posting/"/>
    </mc:Choice>
  </mc:AlternateContent>
  <xr:revisionPtr revIDLastSave="119" documentId="8_{B063AF6B-3E00-46EA-B772-E3777A2A2A00}" xr6:coauthVersionLast="47" xr6:coauthVersionMax="47" xr10:uidLastSave="{73353575-814E-4E41-9A4A-61385A1B97C9}"/>
  <bookViews>
    <workbookView xWindow="-120" yWindow="-120" windowWidth="29040" windowHeight="15840" activeTab="2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10K'!$A$4:$G$21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A3" i="3"/>
  <c r="A3" i="2" l="1"/>
</calcChain>
</file>

<file path=xl/sharedStrings.xml><?xml version="1.0" encoding="utf-8"?>
<sst xmlns="http://schemas.openxmlformats.org/spreadsheetml/2006/main" count="75" uniqueCount="65">
  <si>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</si>
  <si>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</si>
  <si>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</si>
  <si>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</si>
  <si>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</si>
  <si>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</si>
  <si>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</si>
  <si>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Call-Ups Over $10K</t>
  </si>
  <si>
    <t>Call Up Value (incl. Taxes)</t>
  </si>
  <si>
    <t>Amendments Over $10K</t>
  </si>
  <si>
    <t>Total Contract Value (Before Amendments)</t>
  </si>
  <si>
    <t>Amendment Amount</t>
  </si>
  <si>
    <t>Total Contract Value (Incl. Amendments)</t>
  </si>
  <si>
    <t>Posterity Group Consulting Inc.</t>
  </si>
  <si>
    <t>From: March 1, 2023 to March 31, 2023</t>
  </si>
  <si>
    <t>Samson and Associes</t>
  </si>
  <si>
    <t>Official Languages External Monitoring</t>
  </si>
  <si>
    <t>David Wachsmuth</t>
  </si>
  <si>
    <t>Research Services</t>
  </si>
  <si>
    <t>Novotel</t>
  </si>
  <si>
    <t>Urban, Rural, and Northern Indigenous Housing Strategy Engagement Session</t>
  </si>
  <si>
    <t>Mandrake Groupe Conseil</t>
  </si>
  <si>
    <t>Recruitment Services</t>
  </si>
  <si>
    <t>Quality Inn &amp; Suites</t>
  </si>
  <si>
    <t>URN Housing Strategy initiative, Northern Engagement</t>
  </si>
  <si>
    <t>Gunta Business Consulting Ltd.</t>
  </si>
  <si>
    <t>URN Housing Strategy initiative engagement</t>
  </si>
  <si>
    <t>Consulting for Identification of pathways to increase energy</t>
  </si>
  <si>
    <t>Professional Quality Assurance Ltd.</t>
  </si>
  <si>
    <t>Business Testing Assessment Services</t>
  </si>
  <si>
    <t>The Conference Board</t>
  </si>
  <si>
    <t>E-Library Subscription</t>
  </si>
  <si>
    <t>Health Canada</t>
  </si>
  <si>
    <t>Employee Assistance Services</t>
  </si>
  <si>
    <t>Moody's Analytics</t>
  </si>
  <si>
    <t>Licenses: ImpairmentCalc</t>
  </si>
  <si>
    <t>Societe Centris Inc.</t>
  </si>
  <si>
    <t>Data - Housing Market Time Series</t>
  </si>
  <si>
    <t>Prosci Canada Unlimited Liability Corporation</t>
  </si>
  <si>
    <t>Licensing Agreement for Change Management Tool</t>
  </si>
  <si>
    <t>Dunsky Energy Consulting</t>
  </si>
  <si>
    <t>Energy Performance Comparison</t>
  </si>
  <si>
    <t>Rimkus Consulting Group Canada, Inc</t>
  </si>
  <si>
    <t>Engineering Services</t>
  </si>
  <si>
    <t>Sodales Solutions Inc</t>
  </si>
  <si>
    <t>Software for Case Management</t>
  </si>
  <si>
    <t>SI System Partnership</t>
  </si>
  <si>
    <t>Project Management Services for various initiatives</t>
  </si>
  <si>
    <t>Beyond 20 20</t>
  </si>
  <si>
    <t>Web Hosting and Web Data Server services</t>
  </si>
  <si>
    <t>Bell Canada</t>
  </si>
  <si>
    <t>Infoblox</t>
  </si>
  <si>
    <t>DigiCert Inc.</t>
  </si>
  <si>
    <t>Secure SIte OV SSL Certificates</t>
  </si>
  <si>
    <t>IBM</t>
  </si>
  <si>
    <t>Reinstatement of software licenses</t>
  </si>
  <si>
    <t xml:space="preserve">ERMS Solutions Inc. </t>
  </si>
  <si>
    <t>Emergency Management Notification System (RAVE)</t>
  </si>
  <si>
    <t>Bradley &amp; Rollins</t>
  </si>
  <si>
    <t>Consulting Services - Security</t>
  </si>
  <si>
    <t>Air Whistle Media</t>
  </si>
  <si>
    <t>Design and Develop NHC website</t>
  </si>
  <si>
    <t>Xerox Canada LTD.</t>
  </si>
  <si>
    <t>Provision of centrilized printing, finishing, digitization and distribution services</t>
  </si>
  <si>
    <t>2024-02-31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</si>
</sst>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&quot;$&quot;#,##0.00"/>
    <numFmt numFmtId="167" formatCode="dd/mm/yy;@"/>
    <numFmt numFmtId="168" formatCode="yyyy\-mm\-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5" fontId="2" fillId="2" borderId="8" xfId="0" applyNumberFormat="1" applyFont="1" applyFill="1" applyBorder="1" applyAlignment="1">
      <alignment horizontal="left" wrapText="1"/>
    </xf>
    <xf numFmtId="165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1" xfId="0" applyFont="1" applyFill="1" applyBorder="1"/>
    <xf numFmtId="0" fontId="0" fillId="0" borderId="0" xfId="0" applyFill="1"/>
    <xf numFmtId="0" fontId="4" fillId="0" borderId="1" xfId="0" applyFont="1" applyBorder="1"/>
    <xf numFmtId="166" fontId="4" fillId="0" borderId="1" xfId="0" applyNumberFormat="1" applyFont="1" applyBorder="1"/>
    <xf numFmtId="167" fontId="4" fillId="0" borderId="1" xfId="0" applyNumberFormat="1" applyFont="1" applyBorder="1"/>
    <xf numFmtId="0" fontId="4" fillId="0" borderId="1" xfId="0" applyFont="1" applyFill="1" applyBorder="1"/>
    <xf numFmtId="167" fontId="4" fillId="0" borderId="1" xfId="0" applyNumberFormat="1" applyFont="1" applyFill="1" applyBorder="1"/>
    <xf numFmtId="0" fontId="4" fillId="0" borderId="2" xfId="0" applyFont="1" applyFill="1" applyBorder="1"/>
    <xf numFmtId="44" fontId="4" fillId="0" borderId="1" xfId="0" applyNumberFormat="1" applyFont="1" applyBorder="1"/>
    <xf numFmtId="44" fontId="4" fillId="0" borderId="1" xfId="0" applyNumberFormat="1" applyFont="1" applyFill="1" applyBorder="1"/>
    <xf numFmtId="44" fontId="4" fillId="0" borderId="1" xfId="2" applyNumberFormat="1" applyFont="1" applyFill="1" applyBorder="1"/>
    <xf numFmtId="0" fontId="4" fillId="0" borderId="2" xfId="0" applyFont="1" applyBorder="1"/>
    <xf numFmtId="167" fontId="4" fillId="0" borderId="3" xfId="0" applyNumberFormat="1" applyFont="1" applyBorder="1"/>
    <xf numFmtId="167" fontId="4" fillId="0" borderId="3" xfId="0" applyNumberFormat="1" applyFont="1" applyFill="1" applyBorder="1"/>
    <xf numFmtId="0" fontId="4" fillId="0" borderId="4" xfId="0" applyFont="1" applyBorder="1"/>
    <xf numFmtId="0" fontId="4" fillId="0" borderId="5" xfId="0" applyFont="1" applyBorder="1"/>
    <xf numFmtId="44" fontId="4" fillId="0" borderId="5" xfId="0" applyNumberFormat="1" applyFont="1" applyBorder="1"/>
    <xf numFmtId="167" fontId="4" fillId="0" borderId="5" xfId="0" applyNumberFormat="1" applyFont="1" applyBorder="1"/>
    <xf numFmtId="167" fontId="4" fillId="0" borderId="6" xfId="0" applyNumberFormat="1" applyFont="1" applyBorder="1"/>
    <xf numFmtId="14" fontId="4" fillId="0" borderId="1" xfId="0" applyNumberFormat="1" applyFont="1" applyBorder="1"/>
    <xf numFmtId="14" fontId="4" fillId="0" borderId="3" xfId="0" applyNumberFormat="1" applyFont="1" applyBorder="1"/>
    <xf numFmtId="164" fontId="4" fillId="0" borderId="5" xfId="2" applyFont="1" applyBorder="1"/>
    <xf numFmtId="14" fontId="4" fillId="0" borderId="5" xfId="0" applyNumberFormat="1" applyFont="1" applyBorder="1"/>
    <xf numFmtId="14" fontId="4" fillId="0" borderId="6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1" xfId="0" applyNumberFormat="1" applyFont="1" applyBorder="1" applyAlignment="1">
      <alignment wrapText="1"/>
    </xf>
    <xf numFmtId="0" fontId="5" fillId="0" borderId="1" xfId="0" applyFont="1" applyBorder="1"/>
    <xf numFmtId="164" fontId="5" fillId="0" borderId="1" xfId="0" applyNumberFormat="1" applyFont="1" applyBorder="1" applyAlignment="1">
      <alignment wrapText="1"/>
    </xf>
    <xf numFmtId="168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44" fontId="5" fillId="0" borderId="1" xfId="0" applyNumberFormat="1" applyFont="1" applyBorder="1" applyAlignment="1">
      <alignment vertical="top"/>
    </xf>
    <xf numFmtId="168" fontId="0" fillId="0" borderId="1" xfId="0" applyNumberFormat="1" applyBorder="1" applyAlignment="1">
      <alignment horizontal="right" vertical="top" wrapText="1"/>
    </xf>
    <xf numFmtId="44" fontId="0" fillId="0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/>
    </xf>
    <xf numFmtId="44" fontId="6" fillId="0" borderId="1" xfId="0" applyNumberFormat="1" applyFont="1" applyBorder="1" applyAlignment="1">
      <alignment horizontal="right" vertical="top"/>
    </xf>
    <xf numFmtId="168" fontId="0" fillId="0" borderId="1" xfId="0" applyNumberFormat="1" applyBorder="1"/>
    <xf numFmtId="164" fontId="0" fillId="0" borderId="1" xfId="1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44" fontId="0" fillId="0" borderId="1" xfId="1" applyNumberFormat="1" applyFont="1" applyFill="1" applyBorder="1" applyAlignment="1">
      <alignment horizontal="left" wrapText="1"/>
    </xf>
    <xf numFmtId="168" fontId="0" fillId="0" borderId="1" xfId="0" applyNumberFormat="1" applyBorder="1" applyAlignment="1">
      <alignment horizontal="right" wrapText="1"/>
    </xf>
    <xf numFmtId="168" fontId="0" fillId="0" borderId="1" xfId="0" applyNumberFormat="1" applyBorder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44" fontId="6" fillId="0" borderId="1" xfId="0" applyNumberFormat="1" applyFont="1" applyFill="1" applyBorder="1" applyAlignment="1">
      <alignment horizontal="right" vertical="top"/>
    </xf>
    <xf numFmtId="168" fontId="0" fillId="0" borderId="1" xfId="0" applyNumberFormat="1" applyFill="1" applyBorder="1"/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44" fontId="5" fillId="0" borderId="1" xfId="0" applyNumberFormat="1" applyFont="1" applyFill="1" applyBorder="1" applyAlignment="1">
      <alignment wrapText="1"/>
    </xf>
    <xf numFmtId="168" fontId="5" fillId="0" borderId="1" xfId="0" applyNumberFormat="1" applyFont="1" applyFill="1" applyBorder="1"/>
    <xf numFmtId="44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44" fontId="5" fillId="0" borderId="1" xfId="0" applyNumberFormat="1" applyFont="1" applyFill="1" applyBorder="1" applyAlignment="1">
      <alignment vertical="top"/>
    </xf>
    <xf numFmtId="168" fontId="0" fillId="0" borderId="1" xfId="0" applyNumberForma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/>
    </xf>
    <xf numFmtId="8" fontId="5" fillId="0" borderId="1" xfId="0" applyNumberFormat="1" applyFont="1" applyFill="1" applyBorder="1" applyAlignment="1">
      <alignment wrapText="1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zoomScaleNormal="100" workbookViewId="0">
      <selection activeCell="A26" sqref="A26"/>
    </sheetView>
  </sheetViews>
  <sheetFormatPr defaultRowHeight="15" x14ac:dyDescent="0.25"/>
  <cols>
    <col min="1" max="1" width="46.42578125" customWidth="1"/>
    <col min="2" max="2" width="22.140625" customWidth="1"/>
    <col min="3" max="3" width="80.5703125" bestFit="1" customWidth="1"/>
    <col min="4" max="4" width="15" customWidth="1"/>
    <col min="5" max="5" width="15.140625" customWidth="1"/>
  </cols>
  <sheetData>
    <row r="1" spans="1:7" x14ac:dyDescent="0.25">
      <c r="C1" s="3" t="s">
        <v>0</v>
      </c>
    </row>
    <row r="2" spans="1:7" x14ac:dyDescent="0.25">
      <c r="C2" s="3" t="s">
        <v>1</v>
      </c>
    </row>
    <row r="3" spans="1:7" ht="15.75" thickBot="1" x14ac:dyDescent="0.3">
      <c r="C3" s="3" t="s">
        <v>14</v>
      </c>
    </row>
    <row r="4" spans="1:7" ht="30" x14ac:dyDescent="0.25">
      <c r="A4" s="9" t="s">
        <v>2</v>
      </c>
      <c r="B4" s="12" t="s">
        <v>3</v>
      </c>
      <c r="C4" s="14" t="s">
        <v>4</v>
      </c>
      <c r="D4" s="12" t="s">
        <v>5</v>
      </c>
      <c r="E4" s="13" t="s">
        <v>6</v>
      </c>
    </row>
    <row r="5" spans="1:7" s="15" customFormat="1" x14ac:dyDescent="0.25">
      <c r="A5" s="25" t="s">
        <v>25</v>
      </c>
      <c r="B5" s="24">
        <v>23480.49</v>
      </c>
      <c r="C5" s="16" t="s">
        <v>26</v>
      </c>
      <c r="D5" s="20">
        <v>45012</v>
      </c>
      <c r="E5" s="27">
        <v>45016</v>
      </c>
    </row>
    <row r="6" spans="1:7" s="15" customFormat="1" x14ac:dyDescent="0.25">
      <c r="A6" s="25" t="s">
        <v>21</v>
      </c>
      <c r="B6" s="22">
        <v>67800</v>
      </c>
      <c r="C6" s="19" t="s">
        <v>22</v>
      </c>
      <c r="D6" s="18">
        <v>44999</v>
      </c>
      <c r="E6" s="26">
        <v>45169</v>
      </c>
    </row>
    <row r="7" spans="1:7" s="15" customFormat="1" x14ac:dyDescent="0.25">
      <c r="A7" s="21" t="s">
        <v>19</v>
      </c>
      <c r="B7" s="23">
        <v>50000</v>
      </c>
      <c r="C7" s="16" t="s">
        <v>20</v>
      </c>
      <c r="D7" s="18">
        <v>44998</v>
      </c>
      <c r="E7" s="26">
        <v>45016</v>
      </c>
    </row>
    <row r="8" spans="1:7" s="15" customFormat="1" x14ac:dyDescent="0.25">
      <c r="A8" s="25" t="s">
        <v>23</v>
      </c>
      <c r="B8" s="24">
        <v>20009</v>
      </c>
      <c r="C8" s="16" t="s">
        <v>24</v>
      </c>
      <c r="D8" s="20">
        <v>45002</v>
      </c>
      <c r="E8" s="27">
        <v>45016</v>
      </c>
    </row>
    <row r="9" spans="1:7" s="15" customFormat="1" ht="15.75" thickBot="1" x14ac:dyDescent="0.3">
      <c r="A9" s="28" t="s">
        <v>15</v>
      </c>
      <c r="B9" s="30">
        <v>75000</v>
      </c>
      <c r="C9" s="29" t="s">
        <v>16</v>
      </c>
      <c r="D9" s="31">
        <v>44986</v>
      </c>
      <c r="E9" s="32">
        <v>45716</v>
      </c>
    </row>
    <row r="10" spans="1:7" s="15" customFormat="1" x14ac:dyDescent="0.25">
      <c r="A10"/>
      <c r="B10"/>
      <c r="C10"/>
      <c r="D10"/>
      <c r="E10"/>
      <c r="F10"/>
      <c r="G10"/>
    </row>
    <row r="11" spans="1:7" s="15" customFormat="1" x14ac:dyDescent="0.25">
      <c r="A11"/>
      <c r="B11"/>
      <c r="C11"/>
      <c r="D11"/>
      <c r="E11"/>
      <c r="F11"/>
      <c r="G11"/>
    </row>
    <row r="12" spans="1:7" s="15" customFormat="1" x14ac:dyDescent="0.25">
      <c r="A12"/>
      <c r="B12"/>
      <c r="C12"/>
      <c r="D12"/>
      <c r="E12"/>
      <c r="F12"/>
      <c r="G12"/>
    </row>
    <row r="13" spans="1:7" s="15" customFormat="1" x14ac:dyDescent="0.25">
      <c r="A13"/>
      <c r="B13"/>
      <c r="C13"/>
      <c r="D13"/>
      <c r="E13"/>
      <c r="F13"/>
      <c r="G13"/>
    </row>
    <row r="14" spans="1:7" s="15" customFormat="1" x14ac:dyDescent="0.25">
      <c r="A14"/>
      <c r="B14"/>
      <c r="C14"/>
      <c r="D14"/>
      <c r="E14"/>
      <c r="F14"/>
      <c r="G14"/>
    </row>
    <row r="15" spans="1:7" s="15" customFormat="1" x14ac:dyDescent="0.25">
      <c r="A15"/>
      <c r="B15"/>
      <c r="C15"/>
      <c r="D15"/>
      <c r="E15"/>
      <c r="F15"/>
      <c r="G15"/>
    </row>
    <row r="16" spans="1:7" s="15" customFormat="1" x14ac:dyDescent="0.25">
      <c r="A16"/>
      <c r="B16"/>
      <c r="C16"/>
      <c r="D16"/>
      <c r="E16"/>
      <c r="F16"/>
      <c r="G16"/>
    </row>
    <row r="17" spans="1:7" s="15" customFormat="1" x14ac:dyDescent="0.25">
      <c r="A17"/>
      <c r="B17"/>
      <c r="C17"/>
      <c r="D17"/>
      <c r="E17"/>
      <c r="F17"/>
      <c r="G17"/>
    </row>
    <row r="18" spans="1:7" s="15" customFormat="1" x14ac:dyDescent="0.25">
      <c r="A18"/>
      <c r="B18"/>
      <c r="C18"/>
      <c r="D18"/>
      <c r="E18"/>
      <c r="F18"/>
      <c r="G18"/>
    </row>
  </sheetData>
  <autoFilter ref="A4:E4" xr:uid="{00000000-0009-0000-0000-000000000000}">
    <sortState xmlns:xlrd2="http://schemas.microsoft.com/office/spreadsheetml/2017/richdata2" ref="A5:E9">
      <sortCondition ref="A4"/>
    </sortState>
  </autoFilter>
  <sortState xmlns:xlrd2="http://schemas.microsoft.com/office/spreadsheetml/2017/richdata2" ref="A5:E9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B9" sqref="B9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38" t="s">
        <v>0</v>
      </c>
      <c r="B1" s="38"/>
      <c r="C1" s="38"/>
      <c r="D1" s="38"/>
      <c r="E1" s="38"/>
    </row>
    <row r="2" spans="1:5" x14ac:dyDescent="0.25">
      <c r="A2" s="39" t="s">
        <v>7</v>
      </c>
      <c r="B2" s="40"/>
      <c r="C2" s="40"/>
      <c r="D2" s="40"/>
      <c r="E2" s="40"/>
    </row>
    <row r="3" spans="1:5" ht="15.75" thickBot="1" x14ac:dyDescent="0.3">
      <c r="A3" s="39" t="str">
        <f>'Contracts over 10K'!C3</f>
        <v>From: March 1, 2023 to March 31, 2023</v>
      </c>
      <c r="B3" s="39"/>
      <c r="C3" s="39"/>
      <c r="D3" s="39"/>
      <c r="E3" s="39"/>
    </row>
    <row r="4" spans="1:5" ht="30" x14ac:dyDescent="0.25">
      <c r="A4" s="9" t="s">
        <v>2</v>
      </c>
      <c r="B4" s="10" t="s">
        <v>8</v>
      </c>
      <c r="C4" s="11" t="s">
        <v>4</v>
      </c>
      <c r="D4" s="12" t="s">
        <v>5</v>
      </c>
      <c r="E4" s="13" t="s">
        <v>6</v>
      </c>
    </row>
    <row r="5" spans="1:5" x14ac:dyDescent="0.25">
      <c r="A5" s="25" t="s">
        <v>17</v>
      </c>
      <c r="B5" s="17">
        <v>75000</v>
      </c>
      <c r="C5" s="19" t="s">
        <v>18</v>
      </c>
      <c r="D5" s="33">
        <v>45000</v>
      </c>
      <c r="E5" s="34">
        <v>45380</v>
      </c>
    </row>
    <row r="6" spans="1:5" ht="15.75" thickBot="1" x14ac:dyDescent="0.3">
      <c r="A6" s="28" t="s">
        <v>13</v>
      </c>
      <c r="B6" s="35">
        <v>12972.4</v>
      </c>
      <c r="C6" s="29" t="s">
        <v>27</v>
      </c>
      <c r="D6" s="36">
        <v>45006</v>
      </c>
      <c r="E6" s="37">
        <v>45016</v>
      </c>
    </row>
  </sheetData>
  <autoFilter ref="A4:E4" xr:uid="{00000000-0009-0000-0000-000001000000}">
    <sortState xmlns:xlrd2="http://schemas.microsoft.com/office/spreadsheetml/2017/richdata2" ref="A5:E6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tabSelected="1" workbookViewId="0">
      <selection activeCell="D24" sqref="D24"/>
    </sheetView>
  </sheetViews>
  <sheetFormatPr defaultRowHeight="15" x14ac:dyDescent="0.25"/>
  <cols>
    <col min="1" max="1" width="34.42578125" bestFit="1" customWidth="1"/>
    <col min="2" max="2" width="64" customWidth="1"/>
    <col min="3" max="3" width="21.5703125" customWidth="1"/>
    <col min="4" max="4" width="19.7109375" customWidth="1"/>
    <col min="5" max="5" width="19.5703125" customWidth="1"/>
    <col min="6" max="6" width="13.28515625" customWidth="1"/>
    <col min="7" max="7" width="13.5703125" customWidth="1"/>
    <col min="8" max="8" width="14.5703125" customWidth="1"/>
    <col min="9" max="9" width="19" customWidth="1"/>
  </cols>
  <sheetData>
    <row r="1" spans="1:8" x14ac:dyDescent="0.25">
      <c r="A1" s="39" t="s">
        <v>0</v>
      </c>
      <c r="B1" s="39"/>
      <c r="C1" s="39"/>
      <c r="D1" s="39"/>
      <c r="E1" s="39"/>
      <c r="F1" s="39"/>
      <c r="G1" s="39"/>
      <c r="H1" s="2"/>
    </row>
    <row r="2" spans="1:8" x14ac:dyDescent="0.25">
      <c r="A2" s="39" t="s">
        <v>9</v>
      </c>
      <c r="B2" s="40"/>
      <c r="C2" s="40"/>
      <c r="D2" s="40"/>
      <c r="E2" s="40"/>
      <c r="F2" s="40"/>
      <c r="G2" s="40"/>
      <c r="H2" s="2"/>
    </row>
    <row r="3" spans="1:8" ht="15.75" thickBot="1" x14ac:dyDescent="0.3">
      <c r="A3" s="39" t="str">
        <f>'Contracts over 10K'!C3</f>
        <v>From: March 1, 2023 to March 31, 2023</v>
      </c>
      <c r="B3" s="39"/>
      <c r="C3" s="39"/>
      <c r="D3" s="39"/>
      <c r="E3" s="39"/>
      <c r="F3" s="39"/>
      <c r="G3" s="39"/>
      <c r="H3" s="2"/>
    </row>
    <row r="4" spans="1:8" ht="30" x14ac:dyDescent="0.25">
      <c r="A4" s="4" t="s">
        <v>2</v>
      </c>
      <c r="B4" s="5" t="s">
        <v>4</v>
      </c>
      <c r="C4" s="6" t="s">
        <v>10</v>
      </c>
      <c r="D4" s="7" t="s">
        <v>11</v>
      </c>
      <c r="E4" s="6" t="s">
        <v>12</v>
      </c>
      <c r="F4" s="5" t="s">
        <v>5</v>
      </c>
      <c r="G4" s="8" t="s">
        <v>6</v>
      </c>
      <c r="H4" s="2"/>
    </row>
    <row r="5" spans="1:8" x14ac:dyDescent="0.25">
      <c r="A5" s="57" t="s">
        <v>60</v>
      </c>
      <c r="B5" s="58" t="s">
        <v>61</v>
      </c>
      <c r="C5" s="59">
        <v>33900</v>
      </c>
      <c r="D5" s="59">
        <v>20000</v>
      </c>
      <c r="E5" s="59">
        <v>53900</v>
      </c>
      <c r="F5" s="60">
        <v>44944</v>
      </c>
      <c r="G5" s="60">
        <v>45107</v>
      </c>
    </row>
    <row r="6" spans="1:8" x14ac:dyDescent="0.25">
      <c r="A6" s="52" t="s">
        <v>50</v>
      </c>
      <c r="B6" s="53" t="s">
        <v>51</v>
      </c>
      <c r="C6" s="54">
        <v>322304.06</v>
      </c>
      <c r="D6" s="54">
        <v>66478.62</v>
      </c>
      <c r="E6" s="54">
        <v>388782.68</v>
      </c>
      <c r="F6" s="55">
        <v>42301</v>
      </c>
      <c r="G6" s="49">
        <v>45596</v>
      </c>
    </row>
    <row r="7" spans="1:8" ht="15.75" customHeight="1" x14ac:dyDescent="0.25">
      <c r="A7" s="46" t="s">
        <v>48</v>
      </c>
      <c r="B7" s="51" t="s">
        <v>49</v>
      </c>
      <c r="C7" s="48">
        <v>231265.4</v>
      </c>
      <c r="D7" s="48">
        <v>25696.2</v>
      </c>
      <c r="E7" s="48">
        <v>256962.6</v>
      </c>
      <c r="F7" s="49">
        <v>41730</v>
      </c>
      <c r="G7" s="49" t="s">
        <v>64</v>
      </c>
    </row>
    <row r="8" spans="1:8" x14ac:dyDescent="0.25">
      <c r="A8" s="52" t="s">
        <v>58</v>
      </c>
      <c r="B8" s="53" t="s">
        <v>59</v>
      </c>
      <c r="C8" s="54">
        <v>111351.79</v>
      </c>
      <c r="D8" s="54">
        <v>7427.39</v>
      </c>
      <c r="E8" s="54">
        <v>118779.18</v>
      </c>
      <c r="F8" s="55">
        <v>44638</v>
      </c>
      <c r="G8" s="61">
        <v>45002</v>
      </c>
    </row>
    <row r="9" spans="1:8" s="15" customFormat="1" x14ac:dyDescent="0.25">
      <c r="A9" s="45" t="s">
        <v>52</v>
      </c>
      <c r="B9" s="45" t="s">
        <v>53</v>
      </c>
      <c r="C9" s="56">
        <v>141549.4</v>
      </c>
      <c r="D9" s="56">
        <v>60933.38</v>
      </c>
      <c r="E9" s="56">
        <v>202482.78</v>
      </c>
      <c r="F9" s="44">
        <v>43908</v>
      </c>
      <c r="G9" s="44">
        <v>45368</v>
      </c>
    </row>
    <row r="10" spans="1:8" s="15" customFormat="1" x14ac:dyDescent="0.25">
      <c r="A10" s="45" t="s">
        <v>40</v>
      </c>
      <c r="B10" s="45" t="s">
        <v>41</v>
      </c>
      <c r="C10" s="50">
        <v>99903.3</v>
      </c>
      <c r="D10" s="50">
        <v>39550</v>
      </c>
      <c r="E10" s="50">
        <v>139453.29999999999</v>
      </c>
      <c r="F10" s="49">
        <v>44886</v>
      </c>
      <c r="G10" s="49">
        <v>45107</v>
      </c>
    </row>
    <row r="11" spans="1:8" s="15" customFormat="1" x14ac:dyDescent="0.25">
      <c r="A11" s="62" t="s">
        <v>56</v>
      </c>
      <c r="B11" s="63" t="s">
        <v>57</v>
      </c>
      <c r="C11" s="64">
        <v>65918.429999999993</v>
      </c>
      <c r="D11" s="64">
        <v>15427.13</v>
      </c>
      <c r="E11" s="64">
        <f>C11+D11</f>
        <v>81345.56</v>
      </c>
      <c r="F11" s="65">
        <v>43191</v>
      </c>
      <c r="G11" s="65">
        <v>45382</v>
      </c>
    </row>
    <row r="12" spans="1:8" x14ac:dyDescent="0.25">
      <c r="A12" s="66" t="s">
        <v>32</v>
      </c>
      <c r="B12" s="67" t="s">
        <v>33</v>
      </c>
      <c r="C12" s="68">
        <v>823309.71</v>
      </c>
      <c r="D12" s="68">
        <v>394600</v>
      </c>
      <c r="E12" s="68">
        <v>1217909.71</v>
      </c>
      <c r="F12" s="69">
        <v>43586</v>
      </c>
      <c r="G12" s="69">
        <v>45747</v>
      </c>
    </row>
    <row r="13" spans="1:8" x14ac:dyDescent="0.25">
      <c r="A13" s="66" t="s">
        <v>54</v>
      </c>
      <c r="B13" s="66" t="s">
        <v>55</v>
      </c>
      <c r="C13" s="70">
        <v>3102030.38</v>
      </c>
      <c r="D13" s="64">
        <v>77224.2</v>
      </c>
      <c r="E13" s="64">
        <v>1179254.58</v>
      </c>
      <c r="F13" s="69">
        <v>44440</v>
      </c>
      <c r="G13" s="69">
        <v>45230</v>
      </c>
    </row>
    <row r="14" spans="1:8" x14ac:dyDescent="0.25">
      <c r="A14" s="66" t="s">
        <v>34</v>
      </c>
      <c r="B14" s="66" t="s">
        <v>35</v>
      </c>
      <c r="C14" s="68">
        <v>1564775.41</v>
      </c>
      <c r="D14" s="68">
        <v>486605.29</v>
      </c>
      <c r="E14" s="68">
        <v>2051380.7</v>
      </c>
      <c r="F14" s="69">
        <v>43449</v>
      </c>
      <c r="G14" s="69">
        <v>45274</v>
      </c>
    </row>
    <row r="15" spans="1:8" x14ac:dyDescent="0.25">
      <c r="A15" s="71" t="s">
        <v>28</v>
      </c>
      <c r="B15" s="71" t="s">
        <v>29</v>
      </c>
      <c r="C15" s="72">
        <v>99000</v>
      </c>
      <c r="D15" s="68">
        <v>51000</v>
      </c>
      <c r="E15" s="72">
        <v>150000</v>
      </c>
      <c r="F15" s="69">
        <v>44848</v>
      </c>
      <c r="G15" s="69">
        <v>45291</v>
      </c>
    </row>
    <row r="16" spans="1:8" ht="30" x14ac:dyDescent="0.25">
      <c r="A16" s="73" t="s">
        <v>38</v>
      </c>
      <c r="B16" s="73" t="s">
        <v>39</v>
      </c>
      <c r="C16" s="74">
        <v>116350</v>
      </c>
      <c r="D16" s="74">
        <v>11635</v>
      </c>
      <c r="E16" s="74">
        <v>127985</v>
      </c>
      <c r="F16" s="75">
        <v>42439</v>
      </c>
      <c r="G16" s="75">
        <v>45382</v>
      </c>
    </row>
    <row r="17" spans="1:7" x14ac:dyDescent="0.25">
      <c r="A17" s="71" t="s">
        <v>42</v>
      </c>
      <c r="B17" s="76" t="s">
        <v>43</v>
      </c>
      <c r="C17" s="74">
        <v>150000</v>
      </c>
      <c r="D17" s="74">
        <v>100000</v>
      </c>
      <c r="E17" s="74">
        <v>250000</v>
      </c>
      <c r="F17" s="75">
        <v>42975</v>
      </c>
      <c r="G17" s="75">
        <v>45899</v>
      </c>
    </row>
    <row r="18" spans="1:7" x14ac:dyDescent="0.25">
      <c r="A18" s="76" t="s">
        <v>46</v>
      </c>
      <c r="B18" s="73" t="s">
        <v>47</v>
      </c>
      <c r="C18" s="74">
        <v>905263.37</v>
      </c>
      <c r="D18" s="74">
        <v>268480.40999999997</v>
      </c>
      <c r="E18" s="74">
        <v>1173743.78</v>
      </c>
      <c r="F18" s="75">
        <v>43696</v>
      </c>
      <c r="G18" s="75">
        <v>45522</v>
      </c>
    </row>
    <row r="19" spans="1:7" x14ac:dyDescent="0.25">
      <c r="A19" s="66" t="s">
        <v>36</v>
      </c>
      <c r="B19" s="66" t="s">
        <v>37</v>
      </c>
      <c r="C19" s="68">
        <v>27616.89</v>
      </c>
      <c r="D19" s="68">
        <v>6004.98</v>
      </c>
      <c r="E19" s="68">
        <v>33621.870000000003</v>
      </c>
      <c r="F19" s="69">
        <v>44643</v>
      </c>
      <c r="G19" s="69">
        <v>45107</v>
      </c>
    </row>
    <row r="20" spans="1:7" x14ac:dyDescent="0.25">
      <c r="A20" s="76" t="s">
        <v>44</v>
      </c>
      <c r="B20" s="76" t="s">
        <v>45</v>
      </c>
      <c r="C20" s="74">
        <v>359340</v>
      </c>
      <c r="D20" s="74">
        <v>33052</v>
      </c>
      <c r="E20" s="74">
        <v>392392</v>
      </c>
      <c r="F20" s="75">
        <v>44288</v>
      </c>
      <c r="G20" s="75">
        <v>45405</v>
      </c>
    </row>
    <row r="21" spans="1:7" x14ac:dyDescent="0.25">
      <c r="A21" s="66" t="s">
        <v>30</v>
      </c>
      <c r="B21" s="71" t="s">
        <v>31</v>
      </c>
      <c r="C21" s="77">
        <v>230720</v>
      </c>
      <c r="D21" s="77">
        <v>46690</v>
      </c>
      <c r="E21" s="77">
        <v>277410</v>
      </c>
      <c r="F21" s="69">
        <v>43160</v>
      </c>
      <c r="G21" s="69">
        <v>45350</v>
      </c>
    </row>
    <row r="22" spans="1:7" ht="30" x14ac:dyDescent="0.25">
      <c r="A22" s="42" t="s">
        <v>62</v>
      </c>
      <c r="B22" s="47" t="s">
        <v>63</v>
      </c>
      <c r="C22" s="43">
        <v>2000000</v>
      </c>
      <c r="D22" s="41">
        <v>1070789.5</v>
      </c>
      <c r="E22" s="41">
        <v>9020789.5</v>
      </c>
      <c r="F22" s="60">
        <v>43344</v>
      </c>
      <c r="G22" s="60">
        <v>45535</v>
      </c>
    </row>
  </sheetData>
  <autoFilter ref="A4:G21" xr:uid="{00000000-0009-0000-0000-000002000000}">
    <sortState xmlns:xlrd2="http://schemas.microsoft.com/office/spreadsheetml/2017/richdata2" ref="A5:G22">
      <sortCondition ref="A4:A21"/>
    </sortState>
  </autoFilter>
  <sortState xmlns:xlrd2="http://schemas.microsoft.com/office/spreadsheetml/2017/richdata2" ref="A7:G9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  <TaxCatchAll xmlns="a6986752-d778-49d9-b280-c181e63bb292" xsi:nil="true"/>
    <lcf76f155ced4ddcb4097134ff3c332f xmlns="00daee4f-1c1b-481e-8dfa-fe7102ebe9b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8" ma:contentTypeDescription="Create a new document." ma:contentTypeScope="" ma:versionID="d0e88a7ca1605fe2f67f6b7fe53bbdb9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6072020b9f76f6627a38d5d102055063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7fd80b5-5c51-4f3a-abc1-25962529aa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c7ae942-6b10-4479-9266-14af0e78026f}" ma:internalName="TaxCatchAll" ma:showField="CatchAllData" ma:web="a6986752-d778-49d9-b280-c181e63bb2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CB0DA4-1FD2-4106-BBC4-24A1995F5902}">
  <ds:schemaRefs>
    <ds:schemaRef ds:uri="a6986752-d778-49d9-b280-c181e63bb292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sharepoint/v3"/>
    <ds:schemaRef ds:uri="http://purl.org/dc/terms/"/>
    <ds:schemaRef ds:uri="http://purl.org/dc/elements/1.1/"/>
    <ds:schemaRef ds:uri="http://schemas.microsoft.com/office/infopath/2007/PartnerControls"/>
    <ds:schemaRef ds:uri="00daee4f-1c1b-481e-8dfa-fe7102ebe9b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7E1ABE-6E05-48B3-A640-A39B7F7F32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Brigitte LeBlanc</cp:lastModifiedBy>
  <cp:revision/>
  <dcterms:created xsi:type="dcterms:W3CDTF">2020-02-21T14:45:37Z</dcterms:created>
  <dcterms:modified xsi:type="dcterms:W3CDTF">2023-04-21T20:26:39Z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