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12" documentId="13_ncr:1_{54B3B7BA-DB07-4DEB-8500-76EE4774D3B0}" xr6:coauthVersionLast="47" xr6:coauthVersionMax="47" xr10:uidLastSave="{A7F3A44E-DEBF-408D-BF56-519AF4B13C21}"/>
  <bookViews>
    <workbookView xWindow="6075" yWindow="2415" windowWidth="21600" windowHeight="11385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10K'!$A$4:$G$19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<sst xmlns="http://schemas.openxmlformats.org/spreadsheetml/2006/main" count="102" uniqueCount="85">
  <si>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</si>
  <si>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</si>
  <si>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</si>
  <si>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</si>
  <si>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</si>
  <si>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</si>
  <si>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</si>
  <si>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</si>
  <si>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</si>
  <si>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PricewaterhouseCoopers LLP</t>
  </si>
  <si>
    <t>Amendments Over $10K</t>
  </si>
  <si>
    <t>Total Contract Value (Before Amendments)</t>
  </si>
  <si>
    <t>Amendment Amount</t>
  </si>
  <si>
    <t>Total Contract Value (Incl. Amendments)</t>
  </si>
  <si>
    <t>P1 Consulting Inc.</t>
  </si>
  <si>
    <t>Leger Marketing Inc.</t>
  </si>
  <si>
    <t>Chris Close</t>
  </si>
  <si>
    <t>Willis Towers Watson</t>
  </si>
  <si>
    <t>Sia Partners</t>
  </si>
  <si>
    <t>AVI - SPL</t>
  </si>
  <si>
    <t>2301334 Ontario Inc.</t>
  </si>
  <si>
    <t>Encore</t>
  </si>
  <si>
    <t>J.P. Morgan Securities LLC</t>
  </si>
  <si>
    <t>Institute of Internal Auditors</t>
  </si>
  <si>
    <t>Vistek Limited</t>
  </si>
  <si>
    <t>QSR International (Americas), Inc.</t>
  </si>
  <si>
    <t>Consulting for Facilities Management</t>
  </si>
  <si>
    <t>2023 Mortgage Consumer Survey (MCS)</t>
  </si>
  <si>
    <t>Consulting - Conduct Privacy Impact Assessments</t>
  </si>
  <si>
    <t>Compensation Benchmarking Subscription</t>
  </si>
  <si>
    <t>CRO Workshops - Roles and responsibilities within sector</t>
  </si>
  <si>
    <t>Equipment Maintenance - RapidCare Plus Program for C Building Town Halls</t>
  </si>
  <si>
    <t>Executive transportation services</t>
  </si>
  <si>
    <t>Training in Data Analytics and Literacy Certificate</t>
  </si>
  <si>
    <t>Software - Nvivo Licenses for Qualitative Analysis</t>
  </si>
  <si>
    <t>Data -  Index License for Pension Fund</t>
  </si>
  <si>
    <t>Purchase of Camera and Accessories</t>
  </si>
  <si>
    <t>Kelly Sears Consulting Group Incorporated</t>
  </si>
  <si>
    <t>Big River First Nation</t>
  </si>
  <si>
    <t>Dunsky Energy Consulting</t>
  </si>
  <si>
    <t>R.A. Malatest and Associates Limited</t>
  </si>
  <si>
    <t>Goss Gilroy Incorporated</t>
  </si>
  <si>
    <t>Ernst &amp; Young LLP</t>
  </si>
  <si>
    <t>KPMG LLP</t>
  </si>
  <si>
    <t>Accenture Incorporated</t>
  </si>
  <si>
    <t>Evaluation Services for Rapid Housing Initiative</t>
  </si>
  <si>
    <t>AFN Transfer of care and control of S95 programs</t>
  </si>
  <si>
    <t>Evaluation Services of Canada Housing Benefits (CHB)</t>
  </si>
  <si>
    <t>Thematic Evaluations of the National Housing Strategy (NHS)</t>
  </si>
  <si>
    <t>Training: IFRS Standards</t>
  </si>
  <si>
    <t>Consulting - QRM Process Review</t>
  </si>
  <si>
    <t>Consulting for Climate Data Mission Operating Model</t>
  </si>
  <si>
    <t>Interviews for CMHC Thematic Evaluations</t>
  </si>
  <si>
    <t>Tax Consulting - Phase I Proposal for Tax Services</t>
  </si>
  <si>
    <t>From: November 1, 2022 to November 30, 2022</t>
  </si>
  <si>
    <t>Altus Group Data Solutions Inc.</t>
  </si>
  <si>
    <t>Subscription RealNet - Data Acquisition</t>
  </si>
  <si>
    <t>Deloitte LLP</t>
  </si>
  <si>
    <t>Consulting Services</t>
  </si>
  <si>
    <t>Gartner Canada</t>
  </si>
  <si>
    <t>Subscription: Gartner for HR Leaders</t>
  </si>
  <si>
    <t>Executive Coaching for People Leader</t>
  </si>
  <si>
    <t>Taylor &amp; Francis Group</t>
  </si>
  <si>
    <t>Subscription to on-line journals</t>
  </si>
  <si>
    <t>Access Copyright</t>
  </si>
  <si>
    <t>Licence Fees</t>
  </si>
  <si>
    <t>HCL Canada Inc.</t>
  </si>
  <si>
    <t>Software Maintenance</t>
  </si>
  <si>
    <t>PGI</t>
  </si>
  <si>
    <t>Teleconference Services</t>
  </si>
  <si>
    <t>Data Sentinel Inc.</t>
  </si>
  <si>
    <t>Environics Research Group</t>
  </si>
  <si>
    <t>Qualitative Research for Indigenous First-Time Homebuying Experience</t>
  </si>
  <si>
    <t>Boca Del Lupo Theatre Society</t>
  </si>
  <si>
    <t>Theatre Management Services (Granville Island)</t>
  </si>
  <si>
    <t>Informatica LLC</t>
  </si>
  <si>
    <t>Software Subscription</t>
  </si>
  <si>
    <t>Data Subscription</t>
  </si>
  <si>
    <t>Moody's Analytics</t>
  </si>
  <si>
    <t>CreditView Global Subscription</t>
  </si>
  <si>
    <t>Els Valk Coaching/Consulting</t>
  </si>
  <si>
    <t>Bldg. C Opening - AV Services</t>
  </si>
  <si>
    <t>LBC Capital Inc.</t>
  </si>
  <si>
    <t>IT Equipment Lease</t>
  </si>
  <si>
    <t>Macquarie Equipment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</si>
</sst>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2" fillId="2" borderId="1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44" fontId="5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44" fontId="4" fillId="0" borderId="1" xfId="0" applyNumberFormat="1" applyFont="1" applyBorder="1" applyAlignment="1">
      <alignment wrapText="1"/>
    </xf>
    <xf numFmtId="14" fontId="4" fillId="0" borderId="3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5" xfId="0" applyFill="1" applyBorder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4" fontId="5" fillId="0" borderId="1" xfId="2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2" xfId="0" applyFill="1" applyBorder="1"/>
    <xf numFmtId="0" fontId="4" fillId="0" borderId="1" xfId="0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4" fontId="5" fillId="0" borderId="5" xfId="2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zoomScaleNormal="100" workbookViewId="0">
      <selection activeCell="C14" sqref="C14"/>
    </sheetView>
  </sheetViews>
  <sheetFormatPr defaultRowHeight="15" x14ac:dyDescent="0.25"/>
  <cols>
    <col min="1" max="1" width="39.85546875" bestFit="1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54</v>
      </c>
    </row>
    <row r="4" spans="1:5" ht="30" x14ac:dyDescent="0.25">
      <c r="A4" s="14" t="s">
        <v>2</v>
      </c>
      <c r="B4" s="17" t="s">
        <v>3</v>
      </c>
      <c r="C4" s="25" t="s">
        <v>4</v>
      </c>
      <c r="D4" s="17" t="s">
        <v>5</v>
      </c>
      <c r="E4" s="18" t="s">
        <v>6</v>
      </c>
    </row>
    <row r="5" spans="1:5" x14ac:dyDescent="0.25">
      <c r="A5" s="7" t="s">
        <v>20</v>
      </c>
      <c r="B5" s="19">
        <v>45765</v>
      </c>
      <c r="C5" s="37" t="s">
        <v>32</v>
      </c>
      <c r="D5" s="6">
        <v>44879</v>
      </c>
      <c r="E5" s="8">
        <v>45243</v>
      </c>
    </row>
    <row r="6" spans="1:5" x14ac:dyDescent="0.25">
      <c r="A6" s="7" t="s">
        <v>19</v>
      </c>
      <c r="B6" s="5">
        <v>50153.46</v>
      </c>
      <c r="C6" s="37" t="s">
        <v>31</v>
      </c>
      <c r="D6" s="6">
        <v>44866</v>
      </c>
      <c r="E6" s="8">
        <v>45230</v>
      </c>
    </row>
    <row r="7" spans="1:5" x14ac:dyDescent="0.25">
      <c r="A7" s="7" t="s">
        <v>16</v>
      </c>
      <c r="B7" s="5">
        <v>100000</v>
      </c>
      <c r="C7" s="37" t="s">
        <v>28</v>
      </c>
      <c r="D7" s="6">
        <v>44869</v>
      </c>
      <c r="E7" s="8">
        <v>45291</v>
      </c>
    </row>
    <row r="8" spans="1:5" x14ac:dyDescent="0.25">
      <c r="A8" s="7" t="s">
        <v>21</v>
      </c>
      <c r="B8" s="19">
        <v>39577.03</v>
      </c>
      <c r="C8" s="37" t="s">
        <v>81</v>
      </c>
      <c r="D8" s="6">
        <v>44889</v>
      </c>
      <c r="E8" s="8">
        <v>44908</v>
      </c>
    </row>
    <row r="9" spans="1:5" x14ac:dyDescent="0.25">
      <c r="A9" s="7" t="s">
        <v>23</v>
      </c>
      <c r="B9" s="19">
        <v>16649.990000000002</v>
      </c>
      <c r="C9" s="37" t="s">
        <v>33</v>
      </c>
      <c r="D9" s="6">
        <v>44874</v>
      </c>
      <c r="E9" s="8">
        <v>44909</v>
      </c>
    </row>
    <row r="10" spans="1:5" x14ac:dyDescent="0.25">
      <c r="A10" s="7" t="s">
        <v>22</v>
      </c>
      <c r="B10" s="5">
        <v>16950</v>
      </c>
      <c r="C10" s="37" t="s">
        <v>35</v>
      </c>
      <c r="D10" s="6">
        <v>44866</v>
      </c>
      <c r="E10" s="8">
        <v>45230</v>
      </c>
    </row>
    <row r="11" spans="1:5" x14ac:dyDescent="0.25">
      <c r="A11" s="7" t="s">
        <v>82</v>
      </c>
      <c r="B11" s="19">
        <v>142176.6</v>
      </c>
      <c r="C11" s="37" t="s">
        <v>83</v>
      </c>
      <c r="D11" s="6">
        <v>44866</v>
      </c>
      <c r="E11" s="8">
        <v>45962</v>
      </c>
    </row>
    <row r="12" spans="1:5" x14ac:dyDescent="0.25">
      <c r="A12" s="7" t="s">
        <v>15</v>
      </c>
      <c r="B12" s="19">
        <v>102224.27</v>
      </c>
      <c r="C12" s="37" t="s">
        <v>27</v>
      </c>
      <c r="D12" s="6">
        <v>44880</v>
      </c>
      <c r="E12" s="8">
        <v>45076</v>
      </c>
    </row>
    <row r="13" spans="1:5" x14ac:dyDescent="0.25">
      <c r="A13" s="7" t="s">
        <v>84</v>
      </c>
      <c r="B13" s="5">
        <v>178920</v>
      </c>
      <c r="C13" s="37" t="s">
        <v>83</v>
      </c>
      <c r="D13" s="6">
        <v>44866</v>
      </c>
      <c r="E13" s="8">
        <v>45962</v>
      </c>
    </row>
    <row r="14" spans="1:5" x14ac:dyDescent="0.25">
      <c r="A14" s="7" t="s">
        <v>14</v>
      </c>
      <c r="B14" s="5">
        <v>200575</v>
      </c>
      <c r="C14" s="37" t="s">
        <v>26</v>
      </c>
      <c r="D14" s="6">
        <v>44890</v>
      </c>
      <c r="E14" s="8">
        <v>45290</v>
      </c>
    </row>
    <row r="15" spans="1:5" x14ac:dyDescent="0.25">
      <c r="A15" s="7" t="s">
        <v>25</v>
      </c>
      <c r="B15" s="19">
        <v>7620.72</v>
      </c>
      <c r="C15" s="37" t="s">
        <v>34</v>
      </c>
      <c r="D15" s="6">
        <v>44883</v>
      </c>
      <c r="E15" s="8">
        <v>44913</v>
      </c>
    </row>
    <row r="16" spans="1:5" x14ac:dyDescent="0.25">
      <c r="A16" s="7" t="s">
        <v>18</v>
      </c>
      <c r="B16" s="5">
        <v>65000</v>
      </c>
      <c r="C16" s="37" t="s">
        <v>30</v>
      </c>
      <c r="D16" s="6">
        <v>44888</v>
      </c>
      <c r="E16" s="8">
        <v>44960</v>
      </c>
    </row>
    <row r="17" spans="1:5" x14ac:dyDescent="0.25">
      <c r="A17" s="7" t="s">
        <v>24</v>
      </c>
      <c r="B17" s="5">
        <v>15823.68</v>
      </c>
      <c r="C17" s="37" t="s">
        <v>36</v>
      </c>
      <c r="D17" s="6">
        <v>44883</v>
      </c>
      <c r="E17" s="8">
        <v>44926</v>
      </c>
    </row>
    <row r="18" spans="1:5" ht="15.75" thickBot="1" x14ac:dyDescent="0.3">
      <c r="A18" s="22" t="s">
        <v>17</v>
      </c>
      <c r="B18" s="23">
        <v>69562.8</v>
      </c>
      <c r="C18" s="38" t="s">
        <v>29</v>
      </c>
      <c r="D18" s="20">
        <v>44867</v>
      </c>
      <c r="E18" s="21">
        <v>45657</v>
      </c>
    </row>
  </sheetData>
  <autoFilter ref="A4:E4" xr:uid="{00000000-0009-0000-0000-000000000000}">
    <sortState xmlns:xlrd2="http://schemas.microsoft.com/office/spreadsheetml/2017/richdata2" ref="A5:E18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C21" sqref="C21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4" t="s">
        <v>0</v>
      </c>
      <c r="B1" s="54"/>
      <c r="C1" s="54"/>
      <c r="D1" s="54"/>
      <c r="E1" s="54"/>
    </row>
    <row r="2" spans="1:5" x14ac:dyDescent="0.25">
      <c r="A2" s="55" t="s">
        <v>7</v>
      </c>
      <c r="B2" s="56"/>
      <c r="C2" s="56"/>
      <c r="D2" s="56"/>
      <c r="E2" s="56"/>
    </row>
    <row r="3" spans="1:5" ht="15.75" thickBot="1" x14ac:dyDescent="0.3">
      <c r="A3" s="55" t="str">
        <f>'Contracts over 10K'!C3</f>
        <v>From: November 1, 2022 to November 30, 2022</v>
      </c>
      <c r="B3" s="55"/>
      <c r="C3" s="55"/>
      <c r="D3" s="55"/>
      <c r="E3" s="55"/>
    </row>
    <row r="4" spans="1:5" ht="30" x14ac:dyDescent="0.25">
      <c r="A4" s="14" t="s">
        <v>2</v>
      </c>
      <c r="B4" s="15" t="s">
        <v>8</v>
      </c>
      <c r="C4" s="16" t="s">
        <v>4</v>
      </c>
      <c r="D4" s="17" t="s">
        <v>5</v>
      </c>
      <c r="E4" s="18" t="s">
        <v>6</v>
      </c>
    </row>
    <row r="5" spans="1:5" x14ac:dyDescent="0.25">
      <c r="A5" s="7" t="s">
        <v>44</v>
      </c>
      <c r="B5" s="5">
        <v>200000</v>
      </c>
      <c r="C5" s="4" t="s">
        <v>51</v>
      </c>
      <c r="D5" s="6">
        <v>44886</v>
      </c>
      <c r="E5" s="8">
        <v>44925</v>
      </c>
    </row>
    <row r="6" spans="1:5" x14ac:dyDescent="0.25">
      <c r="A6" s="7" t="s">
        <v>38</v>
      </c>
      <c r="B6" s="5">
        <v>136584</v>
      </c>
      <c r="C6" s="4" t="s">
        <v>46</v>
      </c>
      <c r="D6" s="6">
        <v>44876</v>
      </c>
      <c r="E6" s="8">
        <v>45016</v>
      </c>
    </row>
    <row r="7" spans="1:5" x14ac:dyDescent="0.25">
      <c r="A7" s="7" t="s">
        <v>39</v>
      </c>
      <c r="B7" s="5">
        <v>99903.3</v>
      </c>
      <c r="C7" s="4" t="s">
        <v>39</v>
      </c>
      <c r="D7" s="6">
        <v>44886</v>
      </c>
      <c r="E7" s="8">
        <v>45016</v>
      </c>
    </row>
    <row r="8" spans="1:5" x14ac:dyDescent="0.25">
      <c r="A8" s="7" t="s">
        <v>42</v>
      </c>
      <c r="B8" s="5">
        <v>17800</v>
      </c>
      <c r="C8" s="4" t="s">
        <v>49</v>
      </c>
      <c r="D8" s="6">
        <v>44886</v>
      </c>
      <c r="E8" s="8">
        <v>44900</v>
      </c>
    </row>
    <row r="9" spans="1:5" x14ac:dyDescent="0.25">
      <c r="A9" s="7" t="s">
        <v>41</v>
      </c>
      <c r="B9" s="5">
        <v>57036.75</v>
      </c>
      <c r="C9" s="4" t="s">
        <v>47</v>
      </c>
      <c r="D9" s="6">
        <v>44872</v>
      </c>
      <c r="E9" s="8">
        <v>45046</v>
      </c>
    </row>
    <row r="10" spans="1:5" x14ac:dyDescent="0.25">
      <c r="A10" s="7" t="s">
        <v>41</v>
      </c>
      <c r="B10" s="5">
        <v>50256.75</v>
      </c>
      <c r="C10" s="4" t="s">
        <v>48</v>
      </c>
      <c r="D10" s="6">
        <v>44872</v>
      </c>
      <c r="E10" s="8">
        <v>44926</v>
      </c>
    </row>
    <row r="11" spans="1:5" x14ac:dyDescent="0.25">
      <c r="A11" s="7" t="s">
        <v>37</v>
      </c>
      <c r="B11" s="5">
        <v>141193.5</v>
      </c>
      <c r="C11" s="4" t="s">
        <v>45</v>
      </c>
      <c r="D11" s="6">
        <v>44866</v>
      </c>
      <c r="E11" s="8">
        <v>45016</v>
      </c>
    </row>
    <row r="12" spans="1:5" x14ac:dyDescent="0.25">
      <c r="A12" s="7" t="s">
        <v>43</v>
      </c>
      <c r="B12" s="5">
        <v>60000</v>
      </c>
      <c r="C12" s="4" t="s">
        <v>50</v>
      </c>
      <c r="D12" s="6">
        <v>44886</v>
      </c>
      <c r="E12" s="8">
        <v>44985</v>
      </c>
    </row>
    <row r="13" spans="1:5" x14ac:dyDescent="0.25">
      <c r="A13" s="7" t="s">
        <v>9</v>
      </c>
      <c r="B13" s="5">
        <v>33900</v>
      </c>
      <c r="C13" s="4" t="s">
        <v>53</v>
      </c>
      <c r="D13" s="6">
        <v>44895</v>
      </c>
      <c r="E13" s="8">
        <v>45016</v>
      </c>
    </row>
    <row r="14" spans="1:5" ht="15.75" thickBot="1" x14ac:dyDescent="0.3">
      <c r="A14" s="22" t="s">
        <v>40</v>
      </c>
      <c r="B14" s="23">
        <v>62357.99</v>
      </c>
      <c r="C14" s="24" t="s">
        <v>52</v>
      </c>
      <c r="D14" s="20">
        <v>44872</v>
      </c>
      <c r="E14" s="21">
        <v>44926</v>
      </c>
    </row>
  </sheetData>
  <autoFilter ref="A4:E4" xr:uid="{00000000-0009-0000-0000-000001000000}">
    <sortState xmlns:xlrd2="http://schemas.microsoft.com/office/spreadsheetml/2017/richdata2" ref="A5:E14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tabSelected="1" workbookViewId="0">
      <selection activeCell="B9" sqref="B9"/>
    </sheetView>
  </sheetViews>
  <sheetFormatPr defaultRowHeight="15" x14ac:dyDescent="0.25"/>
  <cols>
    <col min="1" max="1" width="31.42578125" customWidth="1"/>
    <col min="2" max="2" width="51.5703125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  <col min="11" max="11" width="19" customWidth="1"/>
  </cols>
  <sheetData>
    <row r="1" spans="1:12" x14ac:dyDescent="0.25">
      <c r="A1" s="55" t="s">
        <v>0</v>
      </c>
      <c r="B1" s="55"/>
      <c r="C1" s="55"/>
      <c r="D1" s="55"/>
      <c r="E1" s="55"/>
      <c r="F1" s="55"/>
      <c r="G1" s="55"/>
      <c r="H1" s="2"/>
    </row>
    <row r="2" spans="1:12" x14ac:dyDescent="0.25">
      <c r="A2" s="55" t="s">
        <v>10</v>
      </c>
      <c r="B2" s="56"/>
      <c r="C2" s="56"/>
      <c r="D2" s="56"/>
      <c r="E2" s="56"/>
      <c r="F2" s="56"/>
      <c r="G2" s="56"/>
      <c r="H2" s="2"/>
    </row>
    <row r="3" spans="1:12" ht="15.75" thickBot="1" x14ac:dyDescent="0.3">
      <c r="A3" s="55" t="str">
        <f>'Contracts over 10K'!C3</f>
        <v>From: November 1, 2022 to November 30, 2022</v>
      </c>
      <c r="B3" s="55"/>
      <c r="C3" s="55"/>
      <c r="D3" s="55"/>
      <c r="E3" s="55"/>
      <c r="F3" s="55"/>
      <c r="G3" s="55"/>
      <c r="H3" s="2"/>
    </row>
    <row r="4" spans="1:12" ht="30" x14ac:dyDescent="0.25">
      <c r="A4" s="9" t="s">
        <v>2</v>
      </c>
      <c r="B4" s="10" t="s">
        <v>4</v>
      </c>
      <c r="C4" s="11" t="s">
        <v>11</v>
      </c>
      <c r="D4" s="12" t="s">
        <v>12</v>
      </c>
      <c r="E4" s="11" t="s">
        <v>13</v>
      </c>
      <c r="F4" s="10" t="s">
        <v>5</v>
      </c>
      <c r="G4" s="13" t="s">
        <v>6</v>
      </c>
      <c r="H4" s="2"/>
    </row>
    <row r="5" spans="1:12" x14ac:dyDescent="0.25">
      <c r="A5" s="39" t="s">
        <v>64</v>
      </c>
      <c r="B5" s="40" t="s">
        <v>65</v>
      </c>
      <c r="C5" s="41">
        <v>33589.94</v>
      </c>
      <c r="D5" s="41">
        <v>14225.24</v>
      </c>
      <c r="E5" s="41">
        <v>47815.18</v>
      </c>
      <c r="F5" s="42">
        <v>43831</v>
      </c>
      <c r="G5" s="43">
        <v>45291</v>
      </c>
    </row>
    <row r="6" spans="1:12" x14ac:dyDescent="0.25">
      <c r="A6" s="29" t="s">
        <v>55</v>
      </c>
      <c r="B6" s="34" t="s">
        <v>56</v>
      </c>
      <c r="C6" s="35">
        <v>147708.6</v>
      </c>
      <c r="D6" s="30">
        <v>30102.720000000001</v>
      </c>
      <c r="E6" s="35">
        <v>177811.32</v>
      </c>
      <c r="F6" s="31">
        <v>43101</v>
      </c>
      <c r="G6" s="36">
        <v>45291</v>
      </c>
    </row>
    <row r="7" spans="1:12" ht="15.75" customHeight="1" x14ac:dyDescent="0.25">
      <c r="A7" s="28" t="s">
        <v>55</v>
      </c>
      <c r="B7" s="26" t="s">
        <v>77</v>
      </c>
      <c r="C7" s="33">
        <v>729501.61</v>
      </c>
      <c r="D7" s="33">
        <v>344688.41000000003</v>
      </c>
      <c r="E7" s="33">
        <v>1074190.02</v>
      </c>
      <c r="F7" s="31">
        <v>43405</v>
      </c>
      <c r="G7" s="32">
        <v>45230</v>
      </c>
    </row>
    <row r="8" spans="1:12" x14ac:dyDescent="0.25">
      <c r="A8" s="48" t="s">
        <v>73</v>
      </c>
      <c r="B8" s="40" t="s">
        <v>74</v>
      </c>
      <c r="C8" s="47">
        <v>1118000</v>
      </c>
      <c r="D8" s="47">
        <v>250000</v>
      </c>
      <c r="E8" s="47">
        <v>1368000</v>
      </c>
      <c r="F8" s="42">
        <v>43252</v>
      </c>
      <c r="G8" s="43">
        <v>45322</v>
      </c>
    </row>
    <row r="9" spans="1:12" s="44" customFormat="1" x14ac:dyDescent="0.25">
      <c r="A9" s="45" t="s">
        <v>70</v>
      </c>
      <c r="B9" s="46" t="s">
        <v>58</v>
      </c>
      <c r="C9" s="47">
        <v>299999.34999999998</v>
      </c>
      <c r="D9" s="47">
        <v>100000</v>
      </c>
      <c r="E9" s="47">
        <v>399999.35</v>
      </c>
      <c r="F9" s="42">
        <v>44627</v>
      </c>
      <c r="G9" s="43">
        <v>44991</v>
      </c>
    </row>
    <row r="10" spans="1:12" s="44" customFormat="1" x14ac:dyDescent="0.25">
      <c r="A10" s="28" t="s">
        <v>57</v>
      </c>
      <c r="B10" s="26" t="s">
        <v>58</v>
      </c>
      <c r="C10" s="33">
        <v>100649</v>
      </c>
      <c r="D10" s="33">
        <v>75000</v>
      </c>
      <c r="E10" s="33">
        <v>175649</v>
      </c>
      <c r="F10" s="31">
        <v>44727</v>
      </c>
      <c r="G10" s="32">
        <v>45091</v>
      </c>
      <c r="I10"/>
      <c r="J10"/>
      <c r="K10"/>
      <c r="L10"/>
    </row>
    <row r="11" spans="1:12" s="44" customFormat="1" x14ac:dyDescent="0.25">
      <c r="A11" s="28" t="s">
        <v>57</v>
      </c>
      <c r="B11" s="26" t="s">
        <v>58</v>
      </c>
      <c r="C11" s="33">
        <v>300000</v>
      </c>
      <c r="D11" s="33">
        <v>-75000</v>
      </c>
      <c r="E11" s="33">
        <v>225000</v>
      </c>
      <c r="F11" s="31">
        <v>44666</v>
      </c>
      <c r="G11" s="32">
        <v>44926</v>
      </c>
      <c r="I11"/>
      <c r="J11"/>
      <c r="K11"/>
      <c r="L11"/>
    </row>
    <row r="12" spans="1:12" s="44" customFormat="1" x14ac:dyDescent="0.25">
      <c r="A12" s="39" t="s">
        <v>80</v>
      </c>
      <c r="B12" s="26" t="s">
        <v>61</v>
      </c>
      <c r="C12" s="33">
        <v>9504</v>
      </c>
      <c r="D12" s="33">
        <v>9504</v>
      </c>
      <c r="E12" s="33">
        <v>19008</v>
      </c>
      <c r="F12" s="31">
        <v>44175</v>
      </c>
      <c r="G12" s="32">
        <v>45291</v>
      </c>
    </row>
    <row r="13" spans="1:12" s="44" customFormat="1" ht="30" x14ac:dyDescent="0.25">
      <c r="A13" s="39" t="s">
        <v>71</v>
      </c>
      <c r="B13" s="40" t="s">
        <v>72</v>
      </c>
      <c r="C13" s="47">
        <v>81218.759999999995</v>
      </c>
      <c r="D13" s="47">
        <v>847.5</v>
      </c>
      <c r="E13" s="47">
        <v>82066.259999999995</v>
      </c>
      <c r="F13" s="42">
        <v>44713</v>
      </c>
      <c r="G13" s="43">
        <v>44926</v>
      </c>
      <c r="I13"/>
      <c r="J13"/>
      <c r="K13"/>
      <c r="L13"/>
    </row>
    <row r="14" spans="1:12" s="44" customFormat="1" x14ac:dyDescent="0.25">
      <c r="A14" s="28" t="s">
        <v>59</v>
      </c>
      <c r="B14" s="27" t="s">
        <v>60</v>
      </c>
      <c r="C14" s="30">
        <v>86219</v>
      </c>
      <c r="D14" s="30">
        <v>39517.040000000001</v>
      </c>
      <c r="E14" s="30">
        <v>125736.04</v>
      </c>
      <c r="F14" s="31">
        <v>44827</v>
      </c>
      <c r="G14" s="32">
        <v>45199</v>
      </c>
    </row>
    <row r="15" spans="1:12" s="44" customFormat="1" x14ac:dyDescent="0.25">
      <c r="A15" s="39" t="s">
        <v>66</v>
      </c>
      <c r="B15" s="40" t="s">
        <v>67</v>
      </c>
      <c r="C15" s="41">
        <v>466219.83</v>
      </c>
      <c r="D15" s="41">
        <v>142937.07</v>
      </c>
      <c r="E15" s="41">
        <v>609156.9</v>
      </c>
      <c r="F15" s="42">
        <v>43770</v>
      </c>
      <c r="G15" s="43">
        <v>45230</v>
      </c>
    </row>
    <row r="16" spans="1:12" s="44" customFormat="1" x14ac:dyDescent="0.25">
      <c r="A16" s="39" t="s">
        <v>75</v>
      </c>
      <c r="B16" s="40" t="s">
        <v>76</v>
      </c>
      <c r="C16" s="41">
        <v>2522250.4</v>
      </c>
      <c r="D16" s="41">
        <v>1662929.1400000001</v>
      </c>
      <c r="E16" s="41">
        <v>4185179.54</v>
      </c>
      <c r="F16" s="42">
        <v>44560</v>
      </c>
      <c r="G16" s="43">
        <v>45655</v>
      </c>
    </row>
    <row r="17" spans="1:7" x14ac:dyDescent="0.25">
      <c r="A17" s="28" t="s">
        <v>78</v>
      </c>
      <c r="B17" s="26" t="s">
        <v>79</v>
      </c>
      <c r="C17" s="33">
        <v>507144.00000000006</v>
      </c>
      <c r="D17" s="33">
        <v>161090.23200000002</v>
      </c>
      <c r="E17" s="33">
        <v>668234.23200000008</v>
      </c>
      <c r="F17" s="31">
        <v>43435</v>
      </c>
      <c r="G17" s="32">
        <v>45260</v>
      </c>
    </row>
    <row r="18" spans="1:7" x14ac:dyDescent="0.25">
      <c r="A18" s="39" t="s">
        <v>68</v>
      </c>
      <c r="B18" s="40" t="s">
        <v>69</v>
      </c>
      <c r="C18" s="41">
        <v>81698.28</v>
      </c>
      <c r="D18" s="41">
        <v>39862.67</v>
      </c>
      <c r="E18" s="41">
        <v>121560.95</v>
      </c>
      <c r="F18" s="42">
        <v>44140</v>
      </c>
      <c r="G18" s="43">
        <v>45234</v>
      </c>
    </row>
    <row r="19" spans="1:7" ht="15.75" thickBot="1" x14ac:dyDescent="0.3">
      <c r="A19" s="49" t="s">
        <v>62</v>
      </c>
      <c r="B19" s="50" t="s">
        <v>63</v>
      </c>
      <c r="C19" s="51">
        <v>21630.46</v>
      </c>
      <c r="D19" s="51">
        <v>8664.84</v>
      </c>
      <c r="E19" s="51">
        <v>30295.3</v>
      </c>
      <c r="F19" s="52">
        <v>43831</v>
      </c>
      <c r="G19" s="53">
        <v>45291</v>
      </c>
    </row>
  </sheetData>
  <autoFilter ref="A4:G19" xr:uid="{00000000-0009-0000-0000-000002000000}">
    <sortState xmlns:xlrd2="http://schemas.microsoft.com/office/spreadsheetml/2017/richdata2" ref="A5:G19">
      <sortCondition ref="A4:A19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Props1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a6986752-d778-49d9-b280-c181e63bb292"/>
    <ds:schemaRef ds:uri="http://purl.org/dc/elements/1.1/"/>
    <ds:schemaRef ds:uri="http://schemas.microsoft.com/office/infopath/2007/PartnerControls"/>
    <ds:schemaRef ds:uri="00daee4f-1c1b-481e-8dfa-fe7102ebe9bc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2022-12-22T00:17:13Z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