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stojic\Desktop\2021 posting\aug 23 disclosure ceta\"/>
    </mc:Choice>
  </mc:AlternateContent>
  <bookViews>
    <workbookView xWindow="0" yWindow="0" windowWidth="19200" windowHeight="10935"/>
  </bookViews>
  <sheets>
    <sheet name="Contracts over 10K" sheetId="1" r:id="rId1"/>
    <sheet name="Call ups" sheetId="2" r:id="rId2"/>
    <sheet name="Amendment over 10K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D5" i="3"/>
  <c r="A3" i="3" l="1"/>
  <c r="A3" i="2" l="1"/>
</calcChain>
</file>

<file path=xl/sharedStrings.xml><?xml version="1.0" encoding="utf-8"?>
<sst xmlns="http://schemas.openxmlformats.org/spreadsheetml/2006/main" count="94" uniqueCount="80">
  <si>
    <t>PROCUREMENT ACTIVITIES</t>
  </si>
  <si>
    <t>Contracts Over $10K</t>
  </si>
  <si>
    <t>From: June 1, 2021 to June 31, 2021</t>
  </si>
  <si>
    <t>Supplier</t>
  </si>
  <si>
    <t>Contract Value (incl. Taxes)</t>
  </si>
  <si>
    <t>Contract Scope of Work</t>
  </si>
  <si>
    <t>Start Date</t>
  </si>
  <si>
    <t>End Date</t>
  </si>
  <si>
    <t>Atiilu Real Estate and Property Management</t>
  </si>
  <si>
    <t>Real Estate &amp; Property Management</t>
  </si>
  <si>
    <t>Centre for Social Innovation Institute</t>
  </si>
  <si>
    <t>Solutions Labs Event Series</t>
  </si>
  <si>
    <t>Cleanriver Recycling Solutions</t>
  </si>
  <si>
    <t>Waste Bins for Granville Island</t>
  </si>
  <si>
    <t>Corporate Class Inc.</t>
  </si>
  <si>
    <t>Coaching for People Leader</t>
  </si>
  <si>
    <t>Entegrité Consulting</t>
  </si>
  <si>
    <t>Consulting Services: Diversity and Inclusion</t>
  </si>
  <si>
    <t>Hives for Humanity Society</t>
  </si>
  <si>
    <t>Public Apiary</t>
  </si>
  <si>
    <t>Institute for Change Leaders</t>
  </si>
  <si>
    <t>Consulting Services: Facilitation for the Indigenous Advisory Council</t>
  </si>
  <si>
    <t>INT Electrical Ltd.</t>
  </si>
  <si>
    <t>Exterior Lighting Upgrades</t>
  </si>
  <si>
    <t>Nova Networks Inc.</t>
  </si>
  <si>
    <t>IT Equipment Lease</t>
  </si>
  <si>
    <t>Thomas Davidoff</t>
  </si>
  <si>
    <t>First Time Home Buyers Incentive Program</t>
  </si>
  <si>
    <t>Call-Ups Over $10K</t>
  </si>
  <si>
    <t>Call Up Value (incl. Taxes)</t>
  </si>
  <si>
    <t>Altis Human Resources Incorporated</t>
  </si>
  <si>
    <t>Temporary Help Services - Senior Analyst</t>
  </si>
  <si>
    <t>Deloitte LLP</t>
  </si>
  <si>
    <t>Consulting Services: Insurance Investment Portfolio Project</t>
  </si>
  <si>
    <t>Consulting Services for IT Risk Based Audit Plan</t>
  </si>
  <si>
    <t>Consulting Services on Risk Appetite Framework</t>
  </si>
  <si>
    <t>Fastenal Canada Ltd.</t>
  </si>
  <si>
    <t>Maintenance Equipment - Fire, Safety and Rescue</t>
  </si>
  <si>
    <t>Maintenance Equipment - Hand and Power Tools</t>
  </si>
  <si>
    <t>Katrin Sawatzky</t>
  </si>
  <si>
    <t>Housing workshop and custom training</t>
  </si>
  <si>
    <t>Manpower</t>
  </si>
  <si>
    <t>Recruitement: Accounting Clerk</t>
  </si>
  <si>
    <t>PricewaterhouseCoopers LLP</t>
  </si>
  <si>
    <t>Consulting Services: Fraudulent applications</t>
  </si>
  <si>
    <t>Turtle Island Associates Incorporated</t>
  </si>
  <si>
    <t>Workshops and webinars to clients</t>
  </si>
  <si>
    <t>Amendments Over $10K</t>
  </si>
  <si>
    <t>Total Contract Value (Before Amendments)</t>
  </si>
  <si>
    <t>Amendment Amount</t>
  </si>
  <si>
    <t>Total Contract Value (Incl. Amendments)</t>
  </si>
  <si>
    <t>Accenture Inc</t>
  </si>
  <si>
    <t>Information &amp; Technology Transformation Outsourcing Agreement</t>
  </si>
  <si>
    <t>Altus Data Group Solutions</t>
  </si>
  <si>
    <t>Data Subsription</t>
  </si>
  <si>
    <t>BCA Research</t>
  </si>
  <si>
    <t>Global Investment Strategy Subscription</t>
  </si>
  <si>
    <t>CDW Canada Incorporated</t>
  </si>
  <si>
    <t>Maintenance and support for Audio Codes Software</t>
  </si>
  <si>
    <t>Cision Canada Inc.</t>
  </si>
  <si>
    <t>Media Monitoring Platform</t>
  </si>
  <si>
    <t>ClickDimensions</t>
  </si>
  <si>
    <t>Software License and Maintenance</t>
  </si>
  <si>
    <t>Fundamental Research Corporation</t>
  </si>
  <si>
    <t>Data Reports</t>
  </si>
  <si>
    <t>Mercer (Canada) Limited</t>
  </si>
  <si>
    <t>Investment Manager Database</t>
  </si>
  <si>
    <t>OC Tanner</t>
  </si>
  <si>
    <t>Employee Recognition Program</t>
  </si>
  <si>
    <t>Precisely Software and Data Canada Inc.</t>
  </si>
  <si>
    <t xml:space="preserve">Annual Software Maintenance and Support </t>
  </si>
  <si>
    <t>RBC Investor and Treasury Services</t>
  </si>
  <si>
    <t>Custodial Services Agreement</t>
  </si>
  <si>
    <t>Sirsi Dynix</t>
  </si>
  <si>
    <t>Softchoice Limited Partnership</t>
  </si>
  <si>
    <t>Maintenance and Support for Server and Software</t>
  </si>
  <si>
    <t>Teranet Incorporated</t>
  </si>
  <si>
    <t>Property Sales and Assessment Data</t>
  </si>
  <si>
    <t>Zayo Canada Inc</t>
  </si>
  <si>
    <t>Purchase of Circuits to Move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</si>
</sst>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yyyy\-mm\-dd;@"/>
    <numFmt numFmtId="166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4" fontId="0" fillId="0" borderId="0" xfId="0" applyNumberFormat="1"/>
    <xf numFmtId="0" fontId="2" fillId="0" borderId="0" xfId="0" applyFont="1" applyBorder="1"/>
    <xf numFmtId="166" fontId="0" fillId="0" borderId="0" xfId="0" applyNumberFormat="1"/>
    <xf numFmtId="164" fontId="4" fillId="0" borderId="1" xfId="1" applyFon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166" fontId="0" fillId="0" borderId="1" xfId="0" applyNumberFormat="1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165" fontId="4" fillId="0" borderId="1" xfId="0" applyNumberFormat="1" applyFont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166" fontId="2" fillId="2" borderId="3" xfId="0" applyNumberFormat="1" applyFont="1" applyFill="1" applyBorder="1" applyAlignment="1">
      <alignment horizontal="left" wrapText="1"/>
    </xf>
    <xf numFmtId="166" fontId="2" fillId="2" borderId="3" xfId="2" applyNumberFormat="1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/>
    </xf>
    <xf numFmtId="165" fontId="0" fillId="0" borderId="5" xfId="0" applyNumberForma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vertical="top"/>
    </xf>
    <xf numFmtId="165" fontId="0" fillId="0" borderId="1" xfId="0" applyNumberFormat="1" applyBorder="1" applyAlignment="1">
      <alignment horizontal="right" vertical="top" wrapText="1"/>
    </xf>
    <xf numFmtId="164" fontId="0" fillId="0" borderId="1" xfId="2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vertical="top"/>
    </xf>
    <xf numFmtId="0" fontId="0" fillId="0" borderId="1" xfId="0" applyBorder="1"/>
    <xf numFmtId="165" fontId="4" fillId="0" borderId="5" xfId="0" applyNumberFormat="1" applyFont="1" applyBorder="1" applyAlignment="1">
      <alignment horizontal="left"/>
    </xf>
    <xf numFmtId="44" fontId="5" fillId="0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Fill="1" applyBorder="1" applyAlignment="1">
      <alignment horizontal="right" vertical="top"/>
    </xf>
    <xf numFmtId="165" fontId="0" fillId="0" borderId="1" xfId="0" applyNumberFormat="1" applyFont="1" applyBorder="1"/>
    <xf numFmtId="0" fontId="5" fillId="0" borderId="9" xfId="0" applyFont="1" applyFill="1" applyBorder="1" applyAlignment="1">
      <alignment wrapText="1"/>
    </xf>
    <xf numFmtId="165" fontId="0" fillId="0" borderId="10" xfId="0" applyNumberFormat="1" applyBorder="1" applyAlignment="1">
      <alignment horizontal="right" vertical="top" wrapText="1"/>
    </xf>
    <xf numFmtId="165" fontId="5" fillId="0" borderId="10" xfId="0" applyNumberFormat="1" applyFont="1" applyFill="1" applyBorder="1" applyAlignment="1"/>
    <xf numFmtId="0" fontId="0" fillId="0" borderId="9" xfId="0" applyFill="1" applyBorder="1"/>
    <xf numFmtId="0" fontId="5" fillId="0" borderId="9" xfId="0" applyFont="1" applyFill="1" applyBorder="1" applyAlignment="1"/>
    <xf numFmtId="0" fontId="4" fillId="0" borderId="9" xfId="0" applyFont="1" applyBorder="1" applyAlignment="1">
      <alignment vertical="center" wrapText="1"/>
    </xf>
    <xf numFmtId="165" fontId="0" fillId="0" borderId="10" xfId="0" applyNumberFormat="1" applyFont="1" applyBorder="1"/>
    <xf numFmtId="0" fontId="5" fillId="0" borderId="11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164" fontId="5" fillId="0" borderId="5" xfId="0" applyNumberFormat="1" applyFont="1" applyFill="1" applyBorder="1" applyAlignment="1">
      <alignment vertical="top"/>
    </xf>
    <xf numFmtId="165" fontId="0" fillId="0" borderId="5" xfId="0" applyNumberFormat="1" applyBorder="1" applyAlignment="1">
      <alignment horizontal="right" vertical="top" wrapText="1"/>
    </xf>
    <xf numFmtId="165" fontId="0" fillId="0" borderId="12" xfId="0" applyNumberFormat="1" applyBorder="1" applyAlignment="1">
      <alignment horizontal="right" vertical="top" wrapText="1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64" fontId="5" fillId="0" borderId="7" xfId="0" applyNumberFormat="1" applyFont="1" applyFill="1" applyBorder="1" applyAlignment="1">
      <alignment vertical="center" wrapText="1"/>
    </xf>
    <xf numFmtId="164" fontId="4" fillId="0" borderId="7" xfId="0" applyNumberFormat="1" applyFont="1" applyBorder="1" applyAlignment="1">
      <alignment horizontal="right" vertical="center"/>
    </xf>
    <xf numFmtId="165" fontId="5" fillId="0" borderId="7" xfId="0" applyNumberFormat="1" applyFont="1" applyFill="1" applyBorder="1" applyAlignment="1">
      <alignment vertical="center"/>
    </xf>
    <xf numFmtId="165" fontId="5" fillId="0" borderId="8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49" fontId="0" fillId="0" borderId="6" xfId="0" applyNumberFormat="1" applyFill="1" applyBorder="1" applyAlignment="1">
      <alignment horizontal="left"/>
    </xf>
    <xf numFmtId="166" fontId="0" fillId="0" borderId="7" xfId="0" applyNumberFormat="1" applyFill="1" applyBorder="1" applyAlignment="1">
      <alignment horizontal="left"/>
    </xf>
    <xf numFmtId="49" fontId="0" fillId="0" borderId="7" xfId="0" applyNumberFormat="1" applyFill="1" applyBorder="1" applyAlignment="1">
      <alignment horizontal="left"/>
    </xf>
    <xf numFmtId="49" fontId="0" fillId="0" borderId="9" xfId="0" applyNumberFormat="1" applyFill="1" applyBorder="1" applyAlignment="1">
      <alignment horizontal="left"/>
    </xf>
    <xf numFmtId="165" fontId="0" fillId="0" borderId="10" xfId="0" applyNumberFormat="1" applyFill="1" applyBorder="1" applyAlignment="1">
      <alignment horizontal="right"/>
    </xf>
    <xf numFmtId="49" fontId="0" fillId="0" borderId="11" xfId="0" applyNumberFormat="1" applyFill="1" applyBorder="1" applyAlignment="1">
      <alignment horizontal="left"/>
    </xf>
    <xf numFmtId="166" fontId="0" fillId="0" borderId="5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165" fontId="0" fillId="0" borderId="12" xfId="0" applyNumberFormat="1" applyFill="1" applyBorder="1" applyAlignment="1">
      <alignment horizontal="right"/>
    </xf>
    <xf numFmtId="165" fontId="0" fillId="0" borderId="17" xfId="0" applyNumberFormat="1" applyFill="1" applyBorder="1" applyAlignment="1">
      <alignment horizontal="right"/>
    </xf>
    <xf numFmtId="165" fontId="0" fillId="0" borderId="18" xfId="0" applyNumberFormat="1" applyFill="1" applyBorder="1" applyAlignment="1">
      <alignment horizontal="right"/>
    </xf>
    <xf numFmtId="0" fontId="2" fillId="2" borderId="19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4" xfId="0" applyFont="1" applyFill="1" applyBorder="1"/>
    <xf numFmtId="164" fontId="4" fillId="0" borderId="7" xfId="1" applyFont="1" applyBorder="1" applyAlignment="1">
      <alignment horizontal="left"/>
    </xf>
    <xf numFmtId="165" fontId="4" fillId="0" borderId="7" xfId="0" applyNumberFormat="1" applyFont="1" applyBorder="1" applyAlignment="1">
      <alignment horizontal="left"/>
    </xf>
    <xf numFmtId="165" fontId="4" fillId="0" borderId="8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65" fontId="4" fillId="0" borderId="10" xfId="0" applyNumberFormat="1" applyFont="1" applyBorder="1" applyAlignment="1">
      <alignment horizontal="left"/>
    </xf>
    <xf numFmtId="164" fontId="4" fillId="0" borderId="5" xfId="1" applyFont="1" applyBorder="1" applyAlignment="1">
      <alignment horizontal="left"/>
    </xf>
    <xf numFmtId="165" fontId="4" fillId="0" borderId="12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/>
  </sheetViews>
  <sheetFormatPr defaultRowHeight="15" x14ac:dyDescent="0.25"/>
  <cols>
    <col min="1" max="1" width="51.7109375" customWidth="1"/>
    <col min="2" max="2" width="22.140625" customWidth="1"/>
    <col min="3" max="3" width="61.42578125" customWidth="1"/>
    <col min="4" max="4" width="15" customWidth="1"/>
    <col min="5" max="5" width="15.140625" customWidth="1"/>
  </cols>
  <sheetData>
    <row r="1" spans="1:7" x14ac:dyDescent="0.25">
      <c r="A1" s="2"/>
      <c r="B1" s="2"/>
      <c r="C1" s="4" t="s">
        <v>0</v>
      </c>
      <c r="D1" s="2"/>
      <c r="E1" s="2"/>
    </row>
    <row r="2" spans="1:7" x14ac:dyDescent="0.25">
      <c r="A2" s="2"/>
      <c r="B2" s="2"/>
      <c r="C2" s="4" t="s">
        <v>1</v>
      </c>
      <c r="D2" s="2"/>
      <c r="E2" s="2"/>
    </row>
    <row r="3" spans="1:7" x14ac:dyDescent="0.25">
      <c r="A3" s="2"/>
      <c r="B3" s="2"/>
      <c r="C3" s="4" t="s">
        <v>2</v>
      </c>
      <c r="D3" s="2"/>
      <c r="E3" s="2"/>
    </row>
    <row r="4" spans="1:7" ht="30.75" thickBot="1" x14ac:dyDescent="0.3">
      <c r="A4" s="51" t="s">
        <v>3</v>
      </c>
      <c r="B4" s="54" t="s">
        <v>4</v>
      </c>
      <c r="C4" s="69" t="s">
        <v>5</v>
      </c>
      <c r="D4" s="54" t="s">
        <v>6</v>
      </c>
      <c r="E4" s="55" t="s">
        <v>7</v>
      </c>
    </row>
    <row r="5" spans="1:7" x14ac:dyDescent="0.25">
      <c r="A5" s="77" t="s">
        <v>8</v>
      </c>
      <c r="B5" s="70">
        <v>15750</v>
      </c>
      <c r="C5" s="78" t="s">
        <v>9</v>
      </c>
      <c r="D5" s="71">
        <v>44364</v>
      </c>
      <c r="E5" s="72">
        <v>44408</v>
      </c>
      <c r="F5" s="2"/>
      <c r="G5" s="2"/>
    </row>
    <row r="6" spans="1:7" x14ac:dyDescent="0.25">
      <c r="A6" s="73" t="s">
        <v>10</v>
      </c>
      <c r="B6" s="6">
        <v>22516.57</v>
      </c>
      <c r="C6" s="10" t="s">
        <v>11</v>
      </c>
      <c r="D6" s="11">
        <v>44368</v>
      </c>
      <c r="E6" s="74">
        <v>44470</v>
      </c>
      <c r="F6" s="2"/>
      <c r="G6" s="2"/>
    </row>
    <row r="7" spans="1:7" x14ac:dyDescent="0.25">
      <c r="A7" s="73" t="s">
        <v>12</v>
      </c>
      <c r="B7" s="6">
        <v>50000</v>
      </c>
      <c r="C7" s="10" t="s">
        <v>13</v>
      </c>
      <c r="D7" s="11">
        <v>44351</v>
      </c>
      <c r="E7" s="74">
        <v>45080</v>
      </c>
      <c r="F7" s="2"/>
      <c r="G7" s="2"/>
    </row>
    <row r="8" spans="1:7" x14ac:dyDescent="0.25">
      <c r="A8" s="73" t="s">
        <v>14</v>
      </c>
      <c r="B8" s="6">
        <v>33900</v>
      </c>
      <c r="C8" s="10" t="s">
        <v>15</v>
      </c>
      <c r="D8" s="11">
        <v>44370</v>
      </c>
      <c r="E8" s="74">
        <v>44561</v>
      </c>
      <c r="F8" s="2"/>
      <c r="G8" s="2"/>
    </row>
    <row r="9" spans="1:7" x14ac:dyDescent="0.25">
      <c r="A9" s="73" t="s">
        <v>16</v>
      </c>
      <c r="B9" s="6">
        <v>19040.5</v>
      </c>
      <c r="C9" s="10" t="s">
        <v>17</v>
      </c>
      <c r="D9" s="11">
        <v>44354</v>
      </c>
      <c r="E9" s="74">
        <v>44469</v>
      </c>
      <c r="F9" s="2"/>
      <c r="G9" s="2"/>
    </row>
    <row r="10" spans="1:7" x14ac:dyDescent="0.25">
      <c r="A10" s="73" t="s">
        <v>18</v>
      </c>
      <c r="B10" s="6">
        <v>50000</v>
      </c>
      <c r="C10" s="10" t="s">
        <v>19</v>
      </c>
      <c r="D10" s="11">
        <v>44363</v>
      </c>
      <c r="E10" s="74">
        <v>44727</v>
      </c>
      <c r="F10" s="2"/>
      <c r="G10" s="2"/>
    </row>
    <row r="11" spans="1:7" ht="15.75" customHeight="1" x14ac:dyDescent="0.25">
      <c r="A11" s="73" t="s">
        <v>20</v>
      </c>
      <c r="B11" s="6">
        <v>45000</v>
      </c>
      <c r="C11" s="10" t="s">
        <v>21</v>
      </c>
      <c r="D11" s="11">
        <v>44354</v>
      </c>
      <c r="E11" s="74">
        <v>44439</v>
      </c>
      <c r="F11" s="2"/>
      <c r="G11" s="2"/>
    </row>
    <row r="12" spans="1:7" ht="14.25" customHeight="1" x14ac:dyDescent="0.25">
      <c r="A12" s="73" t="s">
        <v>22</v>
      </c>
      <c r="B12" s="6">
        <v>750540.63</v>
      </c>
      <c r="C12" s="10" t="s">
        <v>23</v>
      </c>
      <c r="D12" s="11">
        <v>44355</v>
      </c>
      <c r="E12" s="74">
        <v>45084</v>
      </c>
      <c r="F12" s="2"/>
      <c r="G12" s="2"/>
    </row>
    <row r="13" spans="1:7" ht="14.25" customHeight="1" x14ac:dyDescent="0.25">
      <c r="A13" s="73" t="s">
        <v>24</v>
      </c>
      <c r="B13" s="6">
        <v>100938.85</v>
      </c>
      <c r="C13" s="10" t="s">
        <v>25</v>
      </c>
      <c r="D13" s="11">
        <v>44376</v>
      </c>
      <c r="E13" s="74">
        <v>44468</v>
      </c>
      <c r="F13" s="2"/>
      <c r="G13" s="2"/>
    </row>
    <row r="14" spans="1:7" ht="15.75" thickBot="1" x14ac:dyDescent="0.3">
      <c r="A14" s="79" t="s">
        <v>26</v>
      </c>
      <c r="B14" s="75">
        <v>22600</v>
      </c>
      <c r="C14" s="80" t="s">
        <v>27</v>
      </c>
      <c r="D14" s="27">
        <v>44357</v>
      </c>
      <c r="E14" s="76">
        <v>44651</v>
      </c>
      <c r="F14" s="2"/>
      <c r="G14" s="2"/>
    </row>
  </sheetData>
  <sortState ref="A6:E14">
    <sortCondition ref="A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E1"/>
    </sheetView>
  </sheetViews>
  <sheetFormatPr defaultRowHeight="15" x14ac:dyDescent="0.25"/>
  <cols>
    <col min="1" max="1" width="46.5703125" customWidth="1"/>
    <col min="2" max="2" width="22.140625" style="1" customWidth="1"/>
    <col min="3" max="3" width="61.140625" customWidth="1"/>
    <col min="4" max="4" width="14.5703125" customWidth="1"/>
    <col min="5" max="5" width="13.85546875" customWidth="1"/>
  </cols>
  <sheetData>
    <row r="1" spans="1:5" ht="15.75" x14ac:dyDescent="0.25">
      <c r="A1" s="81" t="s">
        <v>0</v>
      </c>
      <c r="B1" s="81"/>
      <c r="C1" s="81"/>
      <c r="D1" s="81"/>
      <c r="E1" s="81"/>
    </row>
    <row r="2" spans="1:5" x14ac:dyDescent="0.25">
      <c r="A2" s="82" t="s">
        <v>28</v>
      </c>
      <c r="B2" s="83"/>
      <c r="C2" s="83"/>
      <c r="D2" s="83"/>
      <c r="E2" s="83"/>
    </row>
    <row r="3" spans="1:5" ht="15.75" thickBot="1" x14ac:dyDescent="0.3">
      <c r="A3" s="84" t="str">
        <f>'Contracts over 10K'!C3</f>
        <v>From: June 1, 2021 to June 31, 2021</v>
      </c>
      <c r="B3" s="84"/>
      <c r="C3" s="84"/>
      <c r="D3" s="84"/>
      <c r="E3" s="84"/>
    </row>
    <row r="4" spans="1:5" ht="30.75" thickBot="1" x14ac:dyDescent="0.3">
      <c r="A4" s="51" t="s">
        <v>3</v>
      </c>
      <c r="B4" s="52" t="s">
        <v>29</v>
      </c>
      <c r="C4" s="53" t="s">
        <v>5</v>
      </c>
      <c r="D4" s="67" t="s">
        <v>6</v>
      </c>
      <c r="E4" s="68" t="s">
        <v>7</v>
      </c>
    </row>
    <row r="5" spans="1:5" x14ac:dyDescent="0.25">
      <c r="A5" s="56" t="s">
        <v>30</v>
      </c>
      <c r="B5" s="57">
        <v>176280</v>
      </c>
      <c r="C5" s="58" t="s">
        <v>31</v>
      </c>
      <c r="D5" s="65">
        <v>44348</v>
      </c>
      <c r="E5" s="66">
        <v>45077</v>
      </c>
    </row>
    <row r="6" spans="1:5" x14ac:dyDescent="0.25">
      <c r="A6" s="59" t="s">
        <v>32</v>
      </c>
      <c r="B6" s="8">
        <v>35058</v>
      </c>
      <c r="C6" s="7" t="s">
        <v>33</v>
      </c>
      <c r="D6" s="9">
        <v>44350</v>
      </c>
      <c r="E6" s="60">
        <v>44469</v>
      </c>
    </row>
    <row r="7" spans="1:5" x14ac:dyDescent="0.25">
      <c r="A7" s="59" t="s">
        <v>32</v>
      </c>
      <c r="B7" s="8">
        <v>111870</v>
      </c>
      <c r="C7" s="7" t="s">
        <v>34</v>
      </c>
      <c r="D7" s="9">
        <v>44361</v>
      </c>
      <c r="E7" s="60">
        <v>44469</v>
      </c>
    </row>
    <row r="8" spans="1:5" x14ac:dyDescent="0.25">
      <c r="A8" s="59" t="s">
        <v>32</v>
      </c>
      <c r="B8" s="8">
        <v>33900</v>
      </c>
      <c r="C8" s="7" t="s">
        <v>35</v>
      </c>
      <c r="D8" s="9">
        <v>44361</v>
      </c>
      <c r="E8" s="60">
        <v>44439</v>
      </c>
    </row>
    <row r="9" spans="1:5" x14ac:dyDescent="0.25">
      <c r="A9" s="59" t="s">
        <v>36</v>
      </c>
      <c r="B9" s="8">
        <v>100000</v>
      </c>
      <c r="C9" s="7" t="s">
        <v>37</v>
      </c>
      <c r="D9" s="9">
        <v>44368</v>
      </c>
      <c r="E9" s="60">
        <v>44732</v>
      </c>
    </row>
    <row r="10" spans="1:5" x14ac:dyDescent="0.25">
      <c r="A10" s="59" t="s">
        <v>36</v>
      </c>
      <c r="B10" s="8">
        <v>50000</v>
      </c>
      <c r="C10" s="7" t="s">
        <v>38</v>
      </c>
      <c r="D10" s="9">
        <v>44368</v>
      </c>
      <c r="E10" s="60">
        <v>44732</v>
      </c>
    </row>
    <row r="11" spans="1:5" x14ac:dyDescent="0.25">
      <c r="A11" s="59" t="s">
        <v>39</v>
      </c>
      <c r="B11" s="8">
        <v>10763.25</v>
      </c>
      <c r="C11" s="7" t="s">
        <v>40</v>
      </c>
      <c r="D11" s="9">
        <v>44362</v>
      </c>
      <c r="E11" s="60">
        <v>44498</v>
      </c>
    </row>
    <row r="12" spans="1:5" x14ac:dyDescent="0.25">
      <c r="A12" s="59" t="s">
        <v>41</v>
      </c>
      <c r="B12" s="8">
        <v>5418.35</v>
      </c>
      <c r="C12" s="7" t="s">
        <v>42</v>
      </c>
      <c r="D12" s="9">
        <v>44368</v>
      </c>
      <c r="E12" s="60">
        <v>44732</v>
      </c>
    </row>
    <row r="13" spans="1:5" x14ac:dyDescent="0.25">
      <c r="A13" s="59" t="s">
        <v>43</v>
      </c>
      <c r="B13" s="8">
        <v>33137.25</v>
      </c>
      <c r="C13" s="7" t="s">
        <v>44</v>
      </c>
      <c r="D13" s="9">
        <v>44354</v>
      </c>
      <c r="E13" s="60">
        <v>44469</v>
      </c>
    </row>
    <row r="14" spans="1:5" ht="15.75" thickBot="1" x14ac:dyDescent="0.3">
      <c r="A14" s="61" t="s">
        <v>45</v>
      </c>
      <c r="B14" s="62">
        <v>11209.6</v>
      </c>
      <c r="C14" s="63" t="s">
        <v>46</v>
      </c>
      <c r="D14" s="17">
        <v>44372</v>
      </c>
      <c r="E14" s="64">
        <v>44561</v>
      </c>
    </row>
  </sheetData>
  <sortState ref="A6:E14">
    <sortCondition ref="A5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E11" sqref="E11"/>
    </sheetView>
  </sheetViews>
  <sheetFormatPr defaultRowHeight="15" x14ac:dyDescent="0.25"/>
  <cols>
    <col min="1" max="1" width="38" customWidth="1"/>
    <col min="2" max="2" width="57.5703125" customWidth="1"/>
    <col min="3" max="3" width="17.5703125" customWidth="1"/>
    <col min="4" max="4" width="18.140625" customWidth="1"/>
    <col min="5" max="5" width="17.140625" customWidth="1"/>
    <col min="6" max="6" width="13.28515625" customWidth="1"/>
    <col min="7" max="7" width="13.5703125" customWidth="1"/>
  </cols>
  <sheetData>
    <row r="1" spans="1:8" x14ac:dyDescent="0.25">
      <c r="A1" s="82" t="s">
        <v>0</v>
      </c>
      <c r="B1" s="82"/>
      <c r="C1" s="82"/>
      <c r="D1" s="82"/>
      <c r="E1" s="82"/>
      <c r="F1" s="82"/>
      <c r="G1" s="82"/>
      <c r="H1" s="3"/>
    </row>
    <row r="2" spans="1:8" x14ac:dyDescent="0.25">
      <c r="A2" s="82" t="s">
        <v>47</v>
      </c>
      <c r="B2" s="83"/>
      <c r="C2" s="83"/>
      <c r="D2" s="83"/>
      <c r="E2" s="83"/>
      <c r="F2" s="83"/>
      <c r="G2" s="83"/>
      <c r="H2" s="3"/>
    </row>
    <row r="3" spans="1:8" x14ac:dyDescent="0.25">
      <c r="A3" s="84" t="str">
        <f>'Contracts over 10K'!C3</f>
        <v>From: June 1, 2021 to June 31, 2021</v>
      </c>
      <c r="B3" s="84"/>
      <c r="C3" s="84"/>
      <c r="D3" s="84"/>
      <c r="E3" s="84"/>
      <c r="F3" s="84"/>
      <c r="G3" s="84"/>
      <c r="H3" s="3"/>
    </row>
    <row r="4" spans="1:8" ht="45" x14ac:dyDescent="0.25">
      <c r="A4" s="12" t="s">
        <v>3</v>
      </c>
      <c r="B4" s="13" t="s">
        <v>5</v>
      </c>
      <c r="C4" s="14" t="s">
        <v>48</v>
      </c>
      <c r="D4" s="15" t="s">
        <v>49</v>
      </c>
      <c r="E4" s="14" t="s">
        <v>50</v>
      </c>
      <c r="F4" s="13" t="s">
        <v>6</v>
      </c>
      <c r="G4" s="16" t="s">
        <v>7</v>
      </c>
      <c r="H4" s="3"/>
    </row>
    <row r="5" spans="1:8" ht="30" x14ac:dyDescent="0.25">
      <c r="A5" s="45" t="s">
        <v>51</v>
      </c>
      <c r="B5" s="46" t="s">
        <v>52</v>
      </c>
      <c r="C5" s="47">
        <v>770800333.22000003</v>
      </c>
      <c r="D5" s="48">
        <f>SUM(E5-C5)</f>
        <v>10717319.459999919</v>
      </c>
      <c r="E5" s="48">
        <v>781517652.67999995</v>
      </c>
      <c r="F5" s="49">
        <v>42231</v>
      </c>
      <c r="G5" s="50">
        <v>45152</v>
      </c>
      <c r="H5" s="3"/>
    </row>
    <row r="6" spans="1:8" x14ac:dyDescent="0.25">
      <c r="A6" s="33" t="s">
        <v>53</v>
      </c>
      <c r="B6" s="25" t="s">
        <v>54</v>
      </c>
      <c r="C6" s="21">
        <v>170657.97</v>
      </c>
      <c r="D6" s="21">
        <v>66204.94</v>
      </c>
      <c r="E6" s="21">
        <v>236862.91</v>
      </c>
      <c r="F6" s="22">
        <v>43405</v>
      </c>
      <c r="G6" s="34">
        <v>44500</v>
      </c>
      <c r="H6" s="3"/>
    </row>
    <row r="7" spans="1:8" x14ac:dyDescent="0.25">
      <c r="A7" s="33" t="s">
        <v>55</v>
      </c>
      <c r="B7" s="18" t="s">
        <v>56</v>
      </c>
      <c r="C7" s="19">
        <v>43674.5</v>
      </c>
      <c r="D7" s="19">
        <v>16195.73</v>
      </c>
      <c r="E7" s="19">
        <v>59870.23</v>
      </c>
      <c r="F7" s="20">
        <v>43252</v>
      </c>
      <c r="G7" s="35">
        <v>44712</v>
      </c>
      <c r="H7" s="3"/>
    </row>
    <row r="8" spans="1:8" x14ac:dyDescent="0.25">
      <c r="A8" s="36" t="s">
        <v>57</v>
      </c>
      <c r="B8" s="25" t="s">
        <v>58</v>
      </c>
      <c r="C8" s="21">
        <v>107350</v>
      </c>
      <c r="D8" s="21">
        <v>58245.48</v>
      </c>
      <c r="E8" s="21">
        <v>165595.48000000001</v>
      </c>
      <c r="F8" s="22">
        <v>43524</v>
      </c>
      <c r="G8" s="34">
        <v>44722</v>
      </c>
      <c r="H8" s="3"/>
    </row>
    <row r="9" spans="1:8" x14ac:dyDescent="0.25">
      <c r="A9" s="37" t="s">
        <v>59</v>
      </c>
      <c r="B9" s="24" t="s">
        <v>60</v>
      </c>
      <c r="C9" s="28">
        <v>256251.12</v>
      </c>
      <c r="D9" s="28">
        <v>137843.04999999999</v>
      </c>
      <c r="E9" s="28">
        <v>394094.17</v>
      </c>
      <c r="F9" s="20">
        <v>43617</v>
      </c>
      <c r="G9" s="35">
        <v>44712</v>
      </c>
      <c r="H9" s="3"/>
    </row>
    <row r="10" spans="1:8" x14ac:dyDescent="0.25">
      <c r="A10" s="38" t="s">
        <v>61</v>
      </c>
      <c r="B10" s="30" t="s">
        <v>62</v>
      </c>
      <c r="C10" s="31">
        <v>48215.48</v>
      </c>
      <c r="D10" s="29">
        <v>26831.27</v>
      </c>
      <c r="E10" s="29">
        <v>75046.75</v>
      </c>
      <c r="F10" s="32">
        <v>43101</v>
      </c>
      <c r="G10" s="39">
        <v>44742</v>
      </c>
      <c r="H10" s="3"/>
    </row>
    <row r="11" spans="1:8" x14ac:dyDescent="0.25">
      <c r="A11" s="33" t="s">
        <v>63</v>
      </c>
      <c r="B11" s="18" t="s">
        <v>64</v>
      </c>
      <c r="C11" s="19">
        <v>339595.52000000002</v>
      </c>
      <c r="D11" s="19">
        <v>291586.09000000003</v>
      </c>
      <c r="E11" s="19">
        <v>631181.61</v>
      </c>
      <c r="F11" s="20">
        <v>43605</v>
      </c>
      <c r="G11" s="35">
        <v>45077</v>
      </c>
      <c r="H11" s="3"/>
    </row>
    <row r="12" spans="1:8" x14ac:dyDescent="0.25">
      <c r="A12" s="33" t="s">
        <v>65</v>
      </c>
      <c r="B12" s="18" t="s">
        <v>66</v>
      </c>
      <c r="C12" s="19">
        <v>182608</v>
      </c>
      <c r="D12" s="19">
        <v>94052.160000000003</v>
      </c>
      <c r="E12" s="19">
        <v>276660.15999999997</v>
      </c>
      <c r="F12" s="20">
        <v>43553</v>
      </c>
      <c r="G12" s="35">
        <v>44651</v>
      </c>
      <c r="H12" s="3"/>
    </row>
    <row r="13" spans="1:8" x14ac:dyDescent="0.25">
      <c r="A13" s="33" t="s">
        <v>67</v>
      </c>
      <c r="B13" s="26" t="s">
        <v>68</v>
      </c>
      <c r="C13" s="19">
        <v>3790000</v>
      </c>
      <c r="D13" s="19">
        <v>600000</v>
      </c>
      <c r="E13" s="19">
        <v>4390000</v>
      </c>
      <c r="F13" s="20">
        <v>407764</v>
      </c>
      <c r="G13" s="35">
        <v>44561</v>
      </c>
      <c r="H13" s="3"/>
    </row>
    <row r="14" spans="1:8" x14ac:dyDescent="0.25">
      <c r="A14" s="38" t="s">
        <v>69</v>
      </c>
      <c r="B14" s="18" t="s">
        <v>70</v>
      </c>
      <c r="C14" s="23">
        <v>80546.720000000001</v>
      </c>
      <c r="D14" s="23">
        <v>18404.36</v>
      </c>
      <c r="E14" s="23">
        <v>98951.08</v>
      </c>
      <c r="F14" s="22">
        <v>44440</v>
      </c>
      <c r="G14" s="34">
        <v>44804</v>
      </c>
      <c r="H14" s="3"/>
    </row>
    <row r="15" spans="1:8" x14ac:dyDescent="0.25">
      <c r="A15" s="38" t="s">
        <v>71</v>
      </c>
      <c r="B15" s="30" t="s">
        <v>72</v>
      </c>
      <c r="C15" s="29">
        <v>1472455</v>
      </c>
      <c r="D15" s="29">
        <v>1365000</v>
      </c>
      <c r="E15" s="29">
        <v>2837455</v>
      </c>
      <c r="F15" s="32">
        <v>40087</v>
      </c>
      <c r="G15" s="39">
        <v>45930</v>
      </c>
      <c r="H15" s="3"/>
    </row>
    <row r="16" spans="1:8" x14ac:dyDescent="0.25">
      <c r="A16" s="38" t="s">
        <v>73</v>
      </c>
      <c r="B16" s="30" t="s">
        <v>62</v>
      </c>
      <c r="C16" s="29">
        <v>197660</v>
      </c>
      <c r="D16" s="29">
        <v>29051.8</v>
      </c>
      <c r="E16" s="29">
        <v>226711.8</v>
      </c>
      <c r="F16" s="32">
        <v>40269</v>
      </c>
      <c r="G16" s="39">
        <v>44561</v>
      </c>
      <c r="H16" s="3"/>
    </row>
    <row r="17" spans="1:8" x14ac:dyDescent="0.25">
      <c r="A17" s="37" t="s">
        <v>74</v>
      </c>
      <c r="B17" s="25" t="s">
        <v>75</v>
      </c>
      <c r="C17" s="21">
        <v>77996.429999999993</v>
      </c>
      <c r="D17" s="21">
        <v>78695.320000000007</v>
      </c>
      <c r="E17" s="21">
        <v>156691.75</v>
      </c>
      <c r="F17" s="22">
        <v>43678</v>
      </c>
      <c r="G17" s="34">
        <v>44773</v>
      </c>
      <c r="H17" s="3"/>
    </row>
    <row r="18" spans="1:8" x14ac:dyDescent="0.25">
      <c r="A18" s="38" t="s">
        <v>76</v>
      </c>
      <c r="B18" s="30" t="s">
        <v>77</v>
      </c>
      <c r="C18" s="29">
        <v>2476675.7000000002</v>
      </c>
      <c r="D18" s="29">
        <v>913000</v>
      </c>
      <c r="E18" s="29">
        <v>3389675.7</v>
      </c>
      <c r="F18" s="32">
        <v>42370</v>
      </c>
      <c r="G18" s="39">
        <v>44408</v>
      </c>
      <c r="H18" s="3"/>
    </row>
    <row r="19" spans="1:8" x14ac:dyDescent="0.25">
      <c r="A19" s="40" t="s">
        <v>78</v>
      </c>
      <c r="B19" s="41" t="s">
        <v>79</v>
      </c>
      <c r="C19" s="42">
        <v>84384.960000000006</v>
      </c>
      <c r="D19" s="42">
        <v>25099.25</v>
      </c>
      <c r="E19" s="42">
        <f>C19+D19</f>
        <v>109484.21</v>
      </c>
      <c r="F19" s="43">
        <v>43818</v>
      </c>
      <c r="G19" s="44">
        <v>44561</v>
      </c>
      <c r="H19" s="3"/>
    </row>
    <row r="20" spans="1:8" x14ac:dyDescent="0.25">
      <c r="C20" s="5"/>
      <c r="D20" s="5"/>
      <c r="E20" s="5"/>
    </row>
  </sheetData>
  <sortState ref="A5:G19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3" ma:contentTypeDescription="Create a new document." ma:contentTypeScope="" ma:versionID="62025324793cdc18595a14bea51f4dd0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75785dc6888f1ec3d9424ad1a49eabfc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</documentManagement>
</p:properties>
</file>

<file path=customXml/itemProps1.xml><?xml version="1.0" encoding="utf-8"?>
<ds:datastoreItem xmlns:ds="http://schemas.openxmlformats.org/officeDocument/2006/customXml" ds:itemID="{8F5CF9F3-4382-4459-820B-392FC5EF36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CB0DA4-1FD2-4106-BBC4-24A1995F590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a6986752-d778-49d9-b280-c181e63bb292"/>
    <ds:schemaRef ds:uri="00daee4f-1c1b-481e-8dfa-fe7102ebe9b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kostojic</cp:lastModifiedBy>
  <cp:revision/>
  <dcterms:created xsi:type="dcterms:W3CDTF">2020-02-21T14:45:37Z</dcterms:created>
  <dcterms:modified xsi:type="dcterms:W3CDTF">2021-08-23T12:29:16Z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