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su\Desktop\"/>
    </mc:Choice>
  </mc:AlternateContent>
  <bookViews>
    <workbookView xWindow="0" yWindow="0" windowWidth="19200" windowHeight="10935"/>
  </bookViews>
  <sheets>
    <sheet name="Contracts over 10K" sheetId="1" r:id="rId1"/>
    <sheet name="Call ups" sheetId="2" r:id="rId2"/>
    <sheet name="Amendment over 10K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A3" i="3"/>
  <c r="A3" i="2" l="1"/>
</calcChain>
</file>

<file path=xl/sharedStrings.xml><?xml version="1.0" encoding="utf-8"?>
<sst xmlns="http://schemas.openxmlformats.org/spreadsheetml/2006/main" count="106" uniqueCount="89">
  <si>
    <t>PROCUREMENT ACTIVITIES</t>
  </si>
  <si>
    <t>Contracts Over $10K</t>
  </si>
  <si>
    <t>From: January 1, 2021 to January  31, 2021</t>
  </si>
  <si>
    <t>Supplier</t>
  </si>
  <si>
    <t>Contract Value (incl. Taxes)</t>
  </si>
  <si>
    <t>Contract Scope of Work</t>
  </si>
  <si>
    <t>Start Date</t>
  </si>
  <si>
    <t>End Date</t>
  </si>
  <si>
    <t>Siteimprove, Inc.</t>
  </si>
  <si>
    <t>License Fee: Siteimprove Intelligence Platform</t>
  </si>
  <si>
    <t>Dynamic Personnel Consultants</t>
  </si>
  <si>
    <t>Temporary Help Service - Senior Library Technician</t>
  </si>
  <si>
    <t>Temporary Help Service - Intermediate Libriary Technician</t>
  </si>
  <si>
    <t>Quadlogic Meters Canada Incorporated</t>
  </si>
  <si>
    <t>Reporting Services for Utility Meters (Granville Island)</t>
  </si>
  <si>
    <t>ACNielsen Company of Canada</t>
  </si>
  <si>
    <t>Consulting Services for 2021 Mortgage Consumer Survey</t>
  </si>
  <si>
    <t>Monika Skiba</t>
  </si>
  <si>
    <t>External advisor for Pension Fund Investment Committee</t>
  </si>
  <si>
    <t>Michael H. Borden</t>
  </si>
  <si>
    <t>Jantzi Research Inc.</t>
  </si>
  <si>
    <t>Consulting for Sustainability Bonds</t>
  </si>
  <si>
    <t>Agentic Communications Incorporated</t>
  </si>
  <si>
    <t>Website Administration Services (Granville Island)</t>
  </si>
  <si>
    <t>Excel Human Resources Incorporated</t>
  </si>
  <si>
    <t>Temporary Help Service - Intermediate Media Monitor</t>
  </si>
  <si>
    <t>Media Q Incorporated</t>
  </si>
  <si>
    <t>Temporary Help Service - Transcription Services</t>
  </si>
  <si>
    <t>Groupe Edgenda Inc.</t>
  </si>
  <si>
    <t>Training - Power BI for Basic and Advanced Users</t>
  </si>
  <si>
    <t>McIntosh Perry Consulting Engineers Ltd</t>
  </si>
  <si>
    <t>Environmental Delineation Program Services</t>
  </si>
  <si>
    <t>CIC Inc General Contractors</t>
  </si>
  <si>
    <t>Renovation for regional office closure</t>
  </si>
  <si>
    <t>PricewaterhouseCoopers LLP</t>
  </si>
  <si>
    <t>Software - Robotics Process Automation Tools</t>
  </si>
  <si>
    <t>Macquarie Equipment Finance</t>
  </si>
  <si>
    <t>Lease of IT Hardware</t>
  </si>
  <si>
    <t>Call-Ups Over $10K</t>
  </si>
  <si>
    <t>Canadian Centre on Disability Studies Incorporated</t>
  </si>
  <si>
    <t>Consulting for Universal Design Guidelines</t>
  </si>
  <si>
    <t>KPMG LLP</t>
  </si>
  <si>
    <t>Consulting for Phase 4 Data Mapping</t>
  </si>
  <si>
    <t>BDO Canada LLP</t>
  </si>
  <si>
    <t>Consulting for Evaluation of National Housing Co-Investment Fund</t>
  </si>
  <si>
    <t>Manpower</t>
  </si>
  <si>
    <t>Temporary Help Service - Accounting Clerks</t>
  </si>
  <si>
    <t>Deloitte LLP</t>
  </si>
  <si>
    <t>Consulting for Internal Audit of Risk Appetite Framework</t>
  </si>
  <si>
    <t>Consulting for Internal Audit of Fraud Risk Management</t>
  </si>
  <si>
    <t>Amendments Over $10K</t>
  </si>
  <si>
    <t>Total Contract Value (Before Amendments)</t>
  </si>
  <si>
    <t>Amendment Amount</t>
  </si>
  <si>
    <t>Total Contract Value (Incl. Amendments)</t>
  </si>
  <si>
    <t>SI Systems</t>
  </si>
  <si>
    <t>Consulting Services - Project Management Services</t>
  </si>
  <si>
    <t>Factivia Limited</t>
  </si>
  <si>
    <t>Subscription for on-line publication</t>
  </si>
  <si>
    <t>EBSCO</t>
  </si>
  <si>
    <t>Data License Agreement</t>
  </si>
  <si>
    <t>John Wiley &amp; Sons</t>
  </si>
  <si>
    <t>Subscription for Econometrica Package</t>
  </si>
  <si>
    <t>ExcelHR</t>
  </si>
  <si>
    <t>Temporary Help - Intermediate Accounting Clerk</t>
  </si>
  <si>
    <t>Articulate Global Inc</t>
  </si>
  <si>
    <t>Maintenance of Software Licenses</t>
  </si>
  <si>
    <t>Zayo Canada Inc</t>
  </si>
  <si>
    <t>Purchase of Circuits to Move Data</t>
  </si>
  <si>
    <t>SAP Canada Incorporated</t>
  </si>
  <si>
    <t>Purchase of Business Objects Software</t>
  </si>
  <si>
    <t>VMWare Inc</t>
  </si>
  <si>
    <t>Maintenance and support for VMWare software</t>
  </si>
  <si>
    <t>Shared Services Canada</t>
  </si>
  <si>
    <t>Toll Free Telephone Services</t>
  </si>
  <si>
    <t>CoStar International LLC</t>
  </si>
  <si>
    <t xml:space="preserve">Data Aquisition </t>
  </si>
  <si>
    <t>Telus Communications</t>
  </si>
  <si>
    <t>Telecommunication Services</t>
  </si>
  <si>
    <t>MPAC (Municipal Property Assessment Corporation)</t>
  </si>
  <si>
    <t xml:space="preserve">Property Sales and Assessment Data </t>
  </si>
  <si>
    <t>Teranet Incorporated</t>
  </si>
  <si>
    <t>Stewart Weir MacDonald Limited</t>
  </si>
  <si>
    <t>Data Acquisition</t>
  </si>
  <si>
    <t>Bloomberg</t>
  </si>
  <si>
    <t>Treasury Data Feed</t>
  </si>
  <si>
    <t>Christopher Lendrum</t>
  </si>
  <si>
    <t>Interview and Writing Services</t>
  </si>
  <si>
    <t>Accenture Inc</t>
  </si>
  <si>
    <t>Information &amp; Technology Transformation Outsourcing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</si>
</sst>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yyyy\-mm\-dd;@"/>
    <numFmt numFmtId="166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0" borderId="3" xfId="0" applyFont="1" applyFill="1" applyBorder="1" applyAlignment="1"/>
    <xf numFmtId="4" fontId="0" fillId="0" borderId="0" xfId="0" applyNumberFormat="1"/>
    <xf numFmtId="44" fontId="4" fillId="0" borderId="3" xfId="0" applyNumberFormat="1" applyFont="1" applyBorder="1" applyAlignment="1">
      <alignment vertical="top"/>
    </xf>
    <xf numFmtId="166" fontId="5" fillId="0" borderId="3" xfId="0" applyNumberFormat="1" applyFont="1" applyFill="1" applyBorder="1" applyAlignment="1"/>
    <xf numFmtId="165" fontId="5" fillId="0" borderId="3" xfId="0" applyNumberFormat="1" applyFont="1" applyFill="1" applyBorder="1" applyAlignment="1"/>
    <xf numFmtId="0" fontId="5" fillId="0" borderId="4" xfId="0" applyFont="1" applyFill="1" applyBorder="1" applyAlignment="1"/>
    <xf numFmtId="166" fontId="5" fillId="0" borderId="4" xfId="0" applyNumberFormat="1" applyFont="1" applyFill="1" applyBorder="1" applyAlignment="1"/>
    <xf numFmtId="0" fontId="4" fillId="0" borderId="3" xfId="0" applyFont="1" applyFill="1" applyBorder="1" applyAlignment="1">
      <alignment vertical="top"/>
    </xf>
    <xf numFmtId="164" fontId="5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horizontal="right" vertical="top"/>
    </xf>
    <xf numFmtId="0" fontId="2" fillId="0" borderId="0" xfId="0" applyFont="1" applyBorder="1"/>
    <xf numFmtId="165" fontId="5" fillId="0" borderId="5" xfId="0" applyNumberFormat="1" applyFont="1" applyFill="1" applyBorder="1" applyAlignment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166" fontId="2" fillId="2" borderId="7" xfId="0" applyNumberFormat="1" applyFont="1" applyFill="1" applyBorder="1" applyAlignment="1">
      <alignment horizontal="left" wrapText="1"/>
    </xf>
    <xf numFmtId="166" fontId="2" fillId="2" borderId="7" xfId="2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166" fontId="0" fillId="0" borderId="0" xfId="0" applyNumberFormat="1"/>
    <xf numFmtId="0" fontId="0" fillId="0" borderId="9" xfId="0" applyBorder="1"/>
    <xf numFmtId="164" fontId="0" fillId="0" borderId="9" xfId="0" applyNumberFormat="1" applyBorder="1"/>
    <xf numFmtId="165" fontId="5" fillId="0" borderId="9" xfId="0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44" fontId="4" fillId="0" borderId="1" xfId="1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8" fontId="4" fillId="0" borderId="1" xfId="0" applyNumberFormat="1" applyFont="1" applyBorder="1" applyAlignment="1">
      <alignment wrapText="1"/>
    </xf>
    <xf numFmtId="8" fontId="4" fillId="0" borderId="1" xfId="0" applyNumberFormat="1" applyFont="1" applyBorder="1" applyAlignment="1">
      <alignment horizontal="right" vertical="center"/>
    </xf>
    <xf numFmtId="8" fontId="4" fillId="0" borderId="1" xfId="0" applyNumberFormat="1" applyFont="1" applyBorder="1"/>
    <xf numFmtId="14" fontId="4" fillId="0" borderId="1" xfId="0" applyNumberFormat="1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Border="1"/>
    <xf numFmtId="14" fontId="4" fillId="0" borderId="1" xfId="0" applyNumberFormat="1" applyFont="1" applyBorder="1" applyAlignment="1">
      <alignment horizontal="right"/>
    </xf>
    <xf numFmtId="8" fontId="4" fillId="0" borderId="1" xfId="0" applyNumberFormat="1" applyFont="1" applyBorder="1" applyAlignment="1">
      <alignment vertical="top"/>
    </xf>
    <xf numFmtId="1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44" fontId="4" fillId="0" borderId="1" xfId="1" applyFont="1" applyFill="1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164" fontId="0" fillId="0" borderId="3" xfId="2" applyFont="1" applyBorder="1" applyAlignment="1">
      <alignment wrapText="1"/>
    </xf>
    <xf numFmtId="14" fontId="5" fillId="0" borderId="5" xfId="0" applyNumberFormat="1" applyFont="1" applyBorder="1" applyAlignment="1">
      <alignment wrapText="1"/>
    </xf>
    <xf numFmtId="44" fontId="4" fillId="0" borderId="1" xfId="1" applyFont="1" applyFill="1" applyBorder="1"/>
    <xf numFmtId="14" fontId="4" fillId="0" borderId="1" xfId="0" applyNumberFormat="1" applyFont="1" applyFill="1" applyBorder="1" applyAlignment="1">
      <alignment horizontal="left"/>
    </xf>
    <xf numFmtId="8" fontId="4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wrapText="1"/>
    </xf>
    <xf numFmtId="166" fontId="4" fillId="0" borderId="1" xfId="0" applyNumberFormat="1" applyFont="1" applyFill="1" applyBorder="1"/>
    <xf numFmtId="166" fontId="4" fillId="0" borderId="1" xfId="0" applyNumberFormat="1" applyFont="1" applyBorder="1"/>
    <xf numFmtId="166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vertical="top"/>
    </xf>
    <xf numFmtId="166" fontId="6" fillId="0" borderId="1" xfId="0" applyNumberFormat="1" applyFont="1" applyBorder="1" applyAlignment="1">
      <alignment wrapText="1"/>
    </xf>
    <xf numFmtId="166" fontId="5" fillId="0" borderId="5" xfId="0" applyNumberFormat="1" applyFont="1" applyBorder="1" applyAlignment="1">
      <alignment wrapText="1"/>
    </xf>
    <xf numFmtId="166" fontId="0" fillId="0" borderId="3" xfId="2" applyNumberFormat="1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15" sqref="A15"/>
    </sheetView>
  </sheetViews>
  <sheetFormatPr defaultRowHeight="15" x14ac:dyDescent="0.25"/>
  <cols>
    <col min="1" max="1" width="45.28515625" customWidth="1"/>
    <col min="2" max="2" width="24.28515625" customWidth="1"/>
    <col min="3" max="3" width="57" customWidth="1"/>
    <col min="4" max="4" width="15" customWidth="1"/>
    <col min="5" max="5" width="15.140625" customWidth="1"/>
  </cols>
  <sheetData>
    <row r="1" spans="1:7" x14ac:dyDescent="0.25">
      <c r="A1" s="3"/>
      <c r="B1" s="3"/>
      <c r="C1" s="18" t="s">
        <v>0</v>
      </c>
      <c r="D1" s="3"/>
      <c r="E1" s="3"/>
    </row>
    <row r="2" spans="1:7" x14ac:dyDescent="0.25">
      <c r="A2" s="3"/>
      <c r="B2" s="3"/>
      <c r="C2" s="18" t="s">
        <v>1</v>
      </c>
      <c r="D2" s="3"/>
      <c r="E2" s="3"/>
    </row>
    <row r="3" spans="1:7" x14ac:dyDescent="0.25">
      <c r="A3" s="3"/>
      <c r="B3" s="3"/>
      <c r="C3" s="18" t="s">
        <v>2</v>
      </c>
      <c r="D3" s="3"/>
      <c r="E3" s="3"/>
    </row>
    <row r="4" spans="1:7" ht="30" x14ac:dyDescent="0.25">
      <c r="A4" s="4" t="s">
        <v>3</v>
      </c>
      <c r="B4" s="5" t="s">
        <v>4</v>
      </c>
      <c r="C4" s="6" t="s">
        <v>5</v>
      </c>
      <c r="D4" s="5" t="s">
        <v>6</v>
      </c>
      <c r="E4" s="5" t="s">
        <v>7</v>
      </c>
    </row>
    <row r="5" spans="1:7" x14ac:dyDescent="0.25">
      <c r="A5" s="29" t="s">
        <v>8</v>
      </c>
      <c r="B5" s="32">
        <v>479634.12</v>
      </c>
      <c r="C5" s="50" t="s">
        <v>9</v>
      </c>
      <c r="D5" s="31">
        <v>44208</v>
      </c>
      <c r="E5" s="31">
        <v>44561</v>
      </c>
      <c r="F5" s="2"/>
      <c r="G5" s="2"/>
    </row>
    <row r="6" spans="1:7" x14ac:dyDescent="0.25">
      <c r="A6" s="29" t="s">
        <v>10</v>
      </c>
      <c r="B6" s="32">
        <v>24598.98</v>
      </c>
      <c r="C6" s="50" t="s">
        <v>11</v>
      </c>
      <c r="D6" s="31">
        <v>44197</v>
      </c>
      <c r="E6" s="31">
        <v>44286</v>
      </c>
      <c r="F6" s="2"/>
      <c r="G6" s="2"/>
    </row>
    <row r="7" spans="1:7" x14ac:dyDescent="0.25">
      <c r="A7" s="29" t="s">
        <v>10</v>
      </c>
      <c r="B7" s="32">
        <v>24227.48</v>
      </c>
      <c r="C7" s="50" t="s">
        <v>12</v>
      </c>
      <c r="D7" s="31">
        <v>44197</v>
      </c>
      <c r="E7" s="31">
        <v>44286</v>
      </c>
      <c r="F7" s="2"/>
      <c r="G7" s="2"/>
    </row>
    <row r="8" spans="1:7" x14ac:dyDescent="0.25">
      <c r="A8" s="29" t="s">
        <v>13</v>
      </c>
      <c r="B8" s="32">
        <v>50000</v>
      </c>
      <c r="C8" s="50" t="s">
        <v>14</v>
      </c>
      <c r="D8" s="31">
        <v>44197</v>
      </c>
      <c r="E8" s="31">
        <v>44926</v>
      </c>
      <c r="F8" s="3"/>
      <c r="G8" s="3"/>
    </row>
    <row r="9" spans="1:7" x14ac:dyDescent="0.25">
      <c r="A9" s="29" t="s">
        <v>15</v>
      </c>
      <c r="B9" s="32">
        <v>87010</v>
      </c>
      <c r="C9" s="50" t="s">
        <v>16</v>
      </c>
      <c r="D9" s="31">
        <v>44200</v>
      </c>
      <c r="E9" s="31">
        <v>44316</v>
      </c>
      <c r="F9" s="3"/>
      <c r="G9" s="3"/>
    </row>
    <row r="10" spans="1:7" x14ac:dyDescent="0.25">
      <c r="A10" s="50" t="s">
        <v>17</v>
      </c>
      <c r="B10" s="51">
        <v>203400</v>
      </c>
      <c r="C10" s="50" t="s">
        <v>18</v>
      </c>
      <c r="D10" s="31">
        <v>44200</v>
      </c>
      <c r="E10" s="31">
        <v>45294</v>
      </c>
      <c r="F10" s="3"/>
      <c r="G10" s="3"/>
    </row>
    <row r="11" spans="1:7" x14ac:dyDescent="0.25">
      <c r="A11" s="50" t="s">
        <v>19</v>
      </c>
      <c r="B11" s="51">
        <v>203400</v>
      </c>
      <c r="C11" s="50" t="s">
        <v>18</v>
      </c>
      <c r="D11" s="31">
        <v>44200</v>
      </c>
      <c r="E11" s="31">
        <v>45294</v>
      </c>
      <c r="F11" s="3"/>
      <c r="G11" s="3"/>
    </row>
    <row r="12" spans="1:7" x14ac:dyDescent="0.25">
      <c r="A12" s="29" t="s">
        <v>20</v>
      </c>
      <c r="B12" s="32">
        <v>45200</v>
      </c>
      <c r="C12" s="50" t="s">
        <v>21</v>
      </c>
      <c r="D12" s="31">
        <v>44197</v>
      </c>
      <c r="E12" s="31">
        <v>44561</v>
      </c>
      <c r="F12" s="3"/>
      <c r="G12" s="3"/>
    </row>
    <row r="13" spans="1:7" x14ac:dyDescent="0.25">
      <c r="A13" s="29" t="s">
        <v>22</v>
      </c>
      <c r="B13" s="32">
        <v>380000</v>
      </c>
      <c r="C13" s="50" t="s">
        <v>23</v>
      </c>
      <c r="D13" s="31">
        <v>44197</v>
      </c>
      <c r="E13" s="31">
        <v>46022</v>
      </c>
      <c r="F13" s="3"/>
      <c r="G13" s="3"/>
    </row>
    <row r="14" spans="1:7" x14ac:dyDescent="0.25">
      <c r="A14" s="29" t="s">
        <v>24</v>
      </c>
      <c r="B14" s="32">
        <v>48854.14</v>
      </c>
      <c r="C14" s="50" t="s">
        <v>25</v>
      </c>
      <c r="D14" s="31">
        <v>44200</v>
      </c>
      <c r="E14" s="31">
        <v>44439</v>
      </c>
      <c r="F14" s="3"/>
      <c r="G14" s="3"/>
    </row>
    <row r="15" spans="1:7" x14ac:dyDescent="0.25">
      <c r="A15" s="29" t="s">
        <v>26</v>
      </c>
      <c r="B15" s="32">
        <v>200000</v>
      </c>
      <c r="C15" s="50" t="s">
        <v>27</v>
      </c>
      <c r="D15" s="31">
        <v>44197</v>
      </c>
      <c r="E15" s="31">
        <v>44561</v>
      </c>
      <c r="F15" s="3"/>
      <c r="G15" s="3"/>
    </row>
    <row r="16" spans="1:7" x14ac:dyDescent="0.25">
      <c r="A16" s="29" t="s">
        <v>28</v>
      </c>
      <c r="B16" s="32">
        <v>237768.3</v>
      </c>
      <c r="C16" s="50" t="s">
        <v>29</v>
      </c>
      <c r="D16" s="31">
        <v>44214</v>
      </c>
      <c r="E16" s="31">
        <v>44561</v>
      </c>
      <c r="F16" s="3"/>
      <c r="G16" s="3"/>
    </row>
    <row r="17" spans="1:7" x14ac:dyDescent="0.25">
      <c r="A17" s="29" t="s">
        <v>30</v>
      </c>
      <c r="B17" s="32">
        <v>37290</v>
      </c>
      <c r="C17" s="29" t="s">
        <v>31</v>
      </c>
      <c r="D17" s="31">
        <v>44216</v>
      </c>
      <c r="E17" s="31">
        <v>44286</v>
      </c>
      <c r="F17" s="3"/>
      <c r="G17" s="3"/>
    </row>
    <row r="18" spans="1:7" ht="14.25" customHeight="1" x14ac:dyDescent="0.25">
      <c r="A18" s="29" t="s">
        <v>32</v>
      </c>
      <c r="B18" s="32">
        <v>20381.759999999998</v>
      </c>
      <c r="C18" s="50" t="s">
        <v>33</v>
      </c>
      <c r="D18" s="31">
        <v>44216</v>
      </c>
      <c r="E18" s="31">
        <v>44227</v>
      </c>
      <c r="F18" s="3"/>
      <c r="G18" s="3"/>
    </row>
    <row r="19" spans="1:7" x14ac:dyDescent="0.25">
      <c r="A19" s="29" t="s">
        <v>34</v>
      </c>
      <c r="B19" s="32">
        <v>78298.929999999993</v>
      </c>
      <c r="C19" s="29" t="s">
        <v>35</v>
      </c>
      <c r="D19" s="31">
        <v>44215</v>
      </c>
      <c r="E19" s="31">
        <v>44579</v>
      </c>
    </row>
    <row r="20" spans="1:7" x14ac:dyDescent="0.25">
      <c r="A20" s="50" t="s">
        <v>36</v>
      </c>
      <c r="B20" s="56">
        <v>565056</v>
      </c>
      <c r="C20" s="50" t="s">
        <v>37</v>
      </c>
      <c r="D20" s="57">
        <v>44197</v>
      </c>
      <c r="E20" s="57">
        <v>45292</v>
      </c>
    </row>
    <row r="21" spans="1:7" x14ac:dyDescent="0.25">
      <c r="A21" s="26"/>
      <c r="B21" s="27"/>
      <c r="C21" s="26"/>
      <c r="D21" s="28"/>
      <c r="E21" s="28"/>
    </row>
    <row r="22" spans="1:7" x14ac:dyDescent="0.25">
      <c r="A22" s="7"/>
      <c r="B22" s="10"/>
      <c r="C22" s="7"/>
      <c r="D22" s="11"/>
      <c r="E22" s="11"/>
    </row>
    <row r="23" spans="1:7" x14ac:dyDescent="0.25">
      <c r="A23" s="7"/>
      <c r="B23" s="10"/>
      <c r="C23" s="7"/>
      <c r="D23" s="11"/>
      <c r="E23" s="11"/>
    </row>
    <row r="24" spans="1:7" x14ac:dyDescent="0.25">
      <c r="A24" s="7"/>
      <c r="B24" s="10"/>
      <c r="C24" s="7"/>
      <c r="D24" s="11"/>
      <c r="E24" s="11"/>
    </row>
    <row r="25" spans="1:7" x14ac:dyDescent="0.25">
      <c r="A25" s="14"/>
      <c r="B25" s="9"/>
      <c r="C25" s="16"/>
      <c r="D25" s="17"/>
      <c r="E25" s="17"/>
    </row>
    <row r="26" spans="1:7" x14ac:dyDescent="0.25">
      <c r="A26" s="7"/>
      <c r="B26" s="15"/>
      <c r="C26" s="7"/>
      <c r="D26" s="11"/>
      <c r="E26" s="11"/>
    </row>
    <row r="27" spans="1:7" x14ac:dyDescent="0.25">
      <c r="A27" s="12"/>
      <c r="B27" s="13"/>
      <c r="C27" s="12"/>
      <c r="D27" s="11"/>
      <c r="E27" s="11"/>
    </row>
    <row r="28" spans="1:7" x14ac:dyDescent="0.25">
      <c r="A28" s="7"/>
      <c r="B28" s="10"/>
      <c r="C28" s="7"/>
      <c r="D28" s="19"/>
      <c r="E28" s="11"/>
    </row>
  </sheetData>
  <sortState ref="A5:E32">
    <sortCondition ref="A5:A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5" sqref="C5:C9"/>
    </sheetView>
  </sheetViews>
  <sheetFormatPr defaultRowHeight="15" x14ac:dyDescent="0.25"/>
  <cols>
    <col min="1" max="1" width="37" customWidth="1"/>
    <col min="2" max="2" width="22.140625" style="1" customWidth="1"/>
    <col min="3" max="3" width="61.140625" customWidth="1"/>
    <col min="4" max="4" width="14.5703125" customWidth="1"/>
    <col min="5" max="5" width="13.85546875" customWidth="1"/>
  </cols>
  <sheetData>
    <row r="1" spans="1:5" ht="15.75" x14ac:dyDescent="0.25">
      <c r="A1" s="70" t="s">
        <v>0</v>
      </c>
      <c r="B1" s="70"/>
      <c r="C1" s="70"/>
      <c r="D1" s="70"/>
      <c r="E1" s="70"/>
    </row>
    <row r="2" spans="1:5" x14ac:dyDescent="0.25">
      <c r="A2" s="71" t="s">
        <v>38</v>
      </c>
      <c r="B2" s="72"/>
      <c r="C2" s="72"/>
      <c r="D2" s="72"/>
      <c r="E2" s="72"/>
    </row>
    <row r="3" spans="1:5" x14ac:dyDescent="0.25">
      <c r="A3" s="73" t="str">
        <f>'Contracts over 10K'!C3</f>
        <v>From: January 1, 2021 to January  31, 2021</v>
      </c>
      <c r="B3" s="73"/>
      <c r="C3" s="73"/>
      <c r="D3" s="73"/>
      <c r="E3" s="73"/>
    </row>
    <row r="4" spans="1:5" ht="30" x14ac:dyDescent="0.25">
      <c r="A4" s="4" t="s">
        <v>3</v>
      </c>
      <c r="B4" s="33" t="s">
        <v>4</v>
      </c>
      <c r="C4" s="4" t="s">
        <v>5</v>
      </c>
      <c r="D4" s="5" t="s">
        <v>6</v>
      </c>
      <c r="E4" s="5" t="s">
        <v>7</v>
      </c>
    </row>
    <row r="5" spans="1:5" x14ac:dyDescent="0.25">
      <c r="A5" s="29" t="s">
        <v>39</v>
      </c>
      <c r="B5" s="30">
        <v>97285</v>
      </c>
      <c r="C5" s="68" t="s">
        <v>40</v>
      </c>
      <c r="D5" s="31">
        <v>44211</v>
      </c>
      <c r="E5" s="31">
        <v>44469</v>
      </c>
    </row>
    <row r="6" spans="1:5" x14ac:dyDescent="0.25">
      <c r="A6" s="29" t="s">
        <v>41</v>
      </c>
      <c r="B6" s="30">
        <v>50737</v>
      </c>
      <c r="C6" s="50" t="s">
        <v>42</v>
      </c>
      <c r="D6" s="31">
        <v>44207</v>
      </c>
      <c r="E6" s="31">
        <v>44305</v>
      </c>
    </row>
    <row r="7" spans="1:5" x14ac:dyDescent="0.25">
      <c r="A7" s="29" t="s">
        <v>43</v>
      </c>
      <c r="B7" s="30">
        <v>73167.5</v>
      </c>
      <c r="C7" s="50" t="s">
        <v>44</v>
      </c>
      <c r="D7" s="31">
        <v>44228</v>
      </c>
      <c r="E7" s="31">
        <v>44319</v>
      </c>
    </row>
    <row r="8" spans="1:5" x14ac:dyDescent="0.25">
      <c r="A8" s="29" t="s">
        <v>45</v>
      </c>
      <c r="B8" s="30">
        <v>22374</v>
      </c>
      <c r="C8" s="50" t="s">
        <v>46</v>
      </c>
      <c r="D8" s="31">
        <v>44228</v>
      </c>
      <c r="E8" s="31">
        <v>44316</v>
      </c>
    </row>
    <row r="9" spans="1:5" x14ac:dyDescent="0.25">
      <c r="A9" s="29" t="s">
        <v>47</v>
      </c>
      <c r="B9" s="30">
        <v>42177</v>
      </c>
      <c r="C9" s="50" t="s">
        <v>48</v>
      </c>
      <c r="D9" s="31">
        <v>44225</v>
      </c>
      <c r="E9" s="31">
        <v>44316</v>
      </c>
    </row>
    <row r="10" spans="1:5" x14ac:dyDescent="0.25">
      <c r="A10" s="29" t="s">
        <v>34</v>
      </c>
      <c r="B10" s="30">
        <v>44296</v>
      </c>
      <c r="C10" s="29" t="s">
        <v>49</v>
      </c>
      <c r="D10" s="31">
        <v>44225</v>
      </c>
      <c r="E10" s="31">
        <v>44347</v>
      </c>
    </row>
    <row r="11" spans="1:5" x14ac:dyDescent="0.25">
      <c r="A11" s="34"/>
      <c r="B11" s="35"/>
      <c r="C11" s="34"/>
      <c r="D11" s="36"/>
      <c r="E11" s="36"/>
    </row>
    <row r="12" spans="1:5" x14ac:dyDescent="0.25">
      <c r="A12" s="34"/>
      <c r="B12" s="35"/>
      <c r="C12" s="34"/>
      <c r="D12" s="36"/>
      <c r="E12" s="36"/>
    </row>
    <row r="13" spans="1:5" x14ac:dyDescent="0.25">
      <c r="A13" s="34"/>
      <c r="B13" s="35"/>
      <c r="C13" s="34"/>
      <c r="D13" s="36"/>
      <c r="E13" s="36"/>
    </row>
    <row r="14" spans="1:5" x14ac:dyDescent="0.25">
      <c r="A14" s="34"/>
      <c r="B14" s="35"/>
      <c r="C14" s="34"/>
      <c r="D14" s="36"/>
      <c r="E14" s="36"/>
    </row>
  </sheetData>
  <sortState ref="A5:E11">
    <sortCondition ref="A5:A11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16" sqref="A16:XFD16"/>
    </sheetView>
  </sheetViews>
  <sheetFormatPr defaultRowHeight="15" x14ac:dyDescent="0.25"/>
  <cols>
    <col min="1" max="1" width="41.7109375" customWidth="1"/>
    <col min="2" max="2" width="61.7109375" customWidth="1"/>
    <col min="3" max="3" width="17.5703125" customWidth="1"/>
    <col min="4" max="4" width="19.7109375" customWidth="1"/>
    <col min="5" max="5" width="18.7109375" customWidth="1"/>
    <col min="6" max="6" width="13.28515625" customWidth="1"/>
    <col min="7" max="7" width="13.5703125" customWidth="1"/>
  </cols>
  <sheetData>
    <row r="1" spans="1:8" x14ac:dyDescent="0.25">
      <c r="A1" s="71" t="s">
        <v>0</v>
      </c>
      <c r="B1" s="71"/>
      <c r="C1" s="71"/>
      <c r="D1" s="71"/>
      <c r="E1" s="71"/>
      <c r="F1" s="71"/>
      <c r="G1" s="71"/>
      <c r="H1" s="8"/>
    </row>
    <row r="2" spans="1:8" x14ac:dyDescent="0.25">
      <c r="A2" s="71" t="s">
        <v>50</v>
      </c>
      <c r="B2" s="72"/>
      <c r="C2" s="72"/>
      <c r="D2" s="72"/>
      <c r="E2" s="72"/>
      <c r="F2" s="72"/>
      <c r="G2" s="72"/>
      <c r="H2" s="8"/>
    </row>
    <row r="3" spans="1:8" x14ac:dyDescent="0.25">
      <c r="A3" s="74" t="str">
        <f>'Contracts over 10K'!C3</f>
        <v>From: January 1, 2021 to January  31, 2021</v>
      </c>
      <c r="B3" s="74"/>
      <c r="C3" s="74"/>
      <c r="D3" s="74"/>
      <c r="E3" s="74"/>
      <c r="F3" s="74"/>
      <c r="G3" s="74"/>
      <c r="H3" s="8"/>
    </row>
    <row r="4" spans="1:8" ht="45" x14ac:dyDescent="0.25">
      <c r="A4" s="20" t="s">
        <v>3</v>
      </c>
      <c r="B4" s="21" t="s">
        <v>5</v>
      </c>
      <c r="C4" s="22" t="s">
        <v>51</v>
      </c>
      <c r="D4" s="23" t="s">
        <v>52</v>
      </c>
      <c r="E4" s="22" t="s">
        <v>53</v>
      </c>
      <c r="F4" s="21" t="s">
        <v>6</v>
      </c>
      <c r="G4" s="24" t="s">
        <v>7</v>
      </c>
      <c r="H4" s="8"/>
    </row>
    <row r="5" spans="1:8" x14ac:dyDescent="0.25">
      <c r="A5" s="39" t="s">
        <v>54</v>
      </c>
      <c r="B5" s="69" t="s">
        <v>55</v>
      </c>
      <c r="C5" s="59">
        <v>271873.59000000003</v>
      </c>
      <c r="D5" s="59">
        <v>128057.14</v>
      </c>
      <c r="E5" s="40">
        <v>399930.73</v>
      </c>
      <c r="F5" s="45">
        <v>43801</v>
      </c>
      <c r="G5" s="45">
        <v>44377</v>
      </c>
      <c r="H5" s="8"/>
    </row>
    <row r="6" spans="1:8" x14ac:dyDescent="0.25">
      <c r="A6" s="37" t="s">
        <v>54</v>
      </c>
      <c r="B6" s="39" t="s">
        <v>55</v>
      </c>
      <c r="C6" s="60">
        <v>700700</v>
      </c>
      <c r="D6" s="60">
        <v>143000</v>
      </c>
      <c r="E6" s="42">
        <v>843700</v>
      </c>
      <c r="F6" s="46">
        <v>43262</v>
      </c>
      <c r="G6" s="45">
        <v>44377</v>
      </c>
      <c r="H6" s="8"/>
    </row>
    <row r="7" spans="1:8" x14ac:dyDescent="0.25">
      <c r="A7" s="37" t="s">
        <v>56</v>
      </c>
      <c r="B7" s="37" t="s">
        <v>57</v>
      </c>
      <c r="C7" s="61">
        <v>66678.509999999995</v>
      </c>
      <c r="D7" s="59">
        <v>41093.99</v>
      </c>
      <c r="E7" s="40">
        <v>107772.5</v>
      </c>
      <c r="F7" s="43">
        <v>43466</v>
      </c>
      <c r="G7" s="43">
        <v>44561</v>
      </c>
      <c r="H7" s="8"/>
    </row>
    <row r="8" spans="1:8" x14ac:dyDescent="0.25">
      <c r="A8" s="38" t="s">
        <v>58</v>
      </c>
      <c r="B8" s="38" t="s">
        <v>59</v>
      </c>
      <c r="C8" s="62">
        <v>212326.75</v>
      </c>
      <c r="D8" s="62">
        <v>89232.71</v>
      </c>
      <c r="E8" s="41">
        <v>301559.46000000002</v>
      </c>
      <c r="F8" s="44">
        <v>43466</v>
      </c>
      <c r="G8" s="44">
        <v>44561</v>
      </c>
      <c r="H8" s="8"/>
    </row>
    <row r="9" spans="1:8" x14ac:dyDescent="0.25">
      <c r="A9" s="39" t="s">
        <v>60</v>
      </c>
      <c r="B9" s="39" t="s">
        <v>61</v>
      </c>
      <c r="C9" s="63">
        <v>5177.66</v>
      </c>
      <c r="D9" s="63">
        <v>5177.66</v>
      </c>
      <c r="E9" s="58">
        <v>10355.32</v>
      </c>
      <c r="F9" s="43">
        <v>43831</v>
      </c>
      <c r="G9" s="43">
        <v>44561</v>
      </c>
      <c r="H9" s="8"/>
    </row>
    <row r="10" spans="1:8" x14ac:dyDescent="0.25">
      <c r="A10" s="37" t="s">
        <v>62</v>
      </c>
      <c r="B10" s="37" t="s">
        <v>63</v>
      </c>
      <c r="C10" s="64">
        <v>39866.400000000001</v>
      </c>
      <c r="D10" s="65">
        <v>14238</v>
      </c>
      <c r="E10" s="47">
        <v>54104.4</v>
      </c>
      <c r="F10" s="48">
        <v>43909</v>
      </c>
      <c r="G10" s="48">
        <v>44316</v>
      </c>
      <c r="H10" s="8"/>
    </row>
    <row r="11" spans="1:8" x14ac:dyDescent="0.25">
      <c r="A11" s="37" t="s">
        <v>64</v>
      </c>
      <c r="B11" s="37" t="s">
        <v>65</v>
      </c>
      <c r="C11" s="64">
        <v>48698.25</v>
      </c>
      <c r="D11" s="64">
        <v>25491.62</v>
      </c>
      <c r="E11" s="47">
        <v>74189.88</v>
      </c>
      <c r="F11" s="48">
        <v>43272</v>
      </c>
      <c r="G11" s="48">
        <v>44576</v>
      </c>
      <c r="H11" s="8"/>
    </row>
    <row r="12" spans="1:8" x14ac:dyDescent="0.25">
      <c r="A12" s="37" t="s">
        <v>66</v>
      </c>
      <c r="B12" s="37" t="s">
        <v>67</v>
      </c>
      <c r="C12" s="64">
        <v>71758.759999999995</v>
      </c>
      <c r="D12" s="64">
        <v>12626.2</v>
      </c>
      <c r="E12" s="47">
        <v>84384.960000000006</v>
      </c>
      <c r="F12" s="48">
        <v>43466</v>
      </c>
      <c r="G12" s="48">
        <v>44377</v>
      </c>
      <c r="H12" s="8"/>
    </row>
    <row r="13" spans="1:8" x14ac:dyDescent="0.25">
      <c r="A13" s="37" t="s">
        <v>68</v>
      </c>
      <c r="B13" s="37" t="s">
        <v>69</v>
      </c>
      <c r="C13" s="64">
        <v>21528.76</v>
      </c>
      <c r="D13" s="64">
        <v>21528.76</v>
      </c>
      <c r="E13" s="47">
        <v>43057.52</v>
      </c>
      <c r="F13" s="48">
        <v>43805</v>
      </c>
      <c r="G13" s="48">
        <v>44561</v>
      </c>
      <c r="H13" s="8"/>
    </row>
    <row r="14" spans="1:8" x14ac:dyDescent="0.25">
      <c r="A14" s="37" t="s">
        <v>70</v>
      </c>
      <c r="B14" s="39" t="s">
        <v>71</v>
      </c>
      <c r="C14" s="61">
        <v>99043.44</v>
      </c>
      <c r="D14" s="61">
        <v>36288.160000000003</v>
      </c>
      <c r="E14" s="42">
        <v>135331.6</v>
      </c>
      <c r="F14" s="48">
        <v>43830</v>
      </c>
      <c r="G14" s="48">
        <v>44560</v>
      </c>
      <c r="H14" s="8"/>
    </row>
    <row r="15" spans="1:8" x14ac:dyDescent="0.25">
      <c r="A15" s="37" t="s">
        <v>72</v>
      </c>
      <c r="B15" s="37" t="s">
        <v>73</v>
      </c>
      <c r="C15" s="59">
        <v>113000</v>
      </c>
      <c r="D15" s="59">
        <v>25383.75</v>
      </c>
      <c r="E15" s="40">
        <v>138383.75</v>
      </c>
      <c r="F15" s="45">
        <v>42370</v>
      </c>
      <c r="G15" s="45">
        <v>44509</v>
      </c>
      <c r="H15" s="8"/>
    </row>
    <row r="16" spans="1:8" x14ac:dyDescent="0.25">
      <c r="A16" s="37" t="s">
        <v>74</v>
      </c>
      <c r="B16" s="37" t="s">
        <v>75</v>
      </c>
      <c r="C16" s="59">
        <v>190160.04</v>
      </c>
      <c r="D16" s="59">
        <v>57326.44</v>
      </c>
      <c r="E16" s="40">
        <v>247486.48</v>
      </c>
      <c r="F16" s="45">
        <v>43101</v>
      </c>
      <c r="G16" s="45">
        <v>44592</v>
      </c>
      <c r="H16" s="8"/>
    </row>
    <row r="17" spans="1:8" x14ac:dyDescent="0.25">
      <c r="A17" s="37" t="s">
        <v>76</v>
      </c>
      <c r="B17" s="37" t="s">
        <v>77</v>
      </c>
      <c r="C17" s="59">
        <v>269535.28000000003</v>
      </c>
      <c r="D17" s="59">
        <v>110000</v>
      </c>
      <c r="E17" s="40">
        <v>379535.28</v>
      </c>
      <c r="F17" s="45">
        <v>40683</v>
      </c>
      <c r="G17" s="45">
        <v>44255</v>
      </c>
      <c r="H17" s="8"/>
    </row>
    <row r="18" spans="1:8" ht="30" x14ac:dyDescent="0.25">
      <c r="A18" s="49" t="s">
        <v>78</v>
      </c>
      <c r="B18" s="37" t="s">
        <v>79</v>
      </c>
      <c r="C18" s="59">
        <v>952652.15</v>
      </c>
      <c r="D18" s="59">
        <v>198152.28</v>
      </c>
      <c r="E18" s="40">
        <v>1150804.43</v>
      </c>
      <c r="F18" s="45">
        <v>42767</v>
      </c>
      <c r="G18" s="45">
        <v>44591</v>
      </c>
    </row>
    <row r="19" spans="1:8" x14ac:dyDescent="0.25">
      <c r="A19" s="37" t="s">
        <v>80</v>
      </c>
      <c r="B19" s="37" t="s">
        <v>79</v>
      </c>
      <c r="C19" s="59">
        <v>978315</v>
      </c>
      <c r="D19" s="59">
        <v>366685</v>
      </c>
      <c r="E19" s="40">
        <v>1345000</v>
      </c>
      <c r="F19" s="45">
        <v>42767</v>
      </c>
      <c r="G19" s="45">
        <v>44592</v>
      </c>
    </row>
    <row r="20" spans="1:8" x14ac:dyDescent="0.25">
      <c r="A20" s="37" t="s">
        <v>81</v>
      </c>
      <c r="B20" s="37" t="s">
        <v>82</v>
      </c>
      <c r="C20" s="59">
        <v>41580</v>
      </c>
      <c r="D20" s="59">
        <v>29106</v>
      </c>
      <c r="E20" s="40">
        <v>70686</v>
      </c>
      <c r="F20" s="45">
        <v>43496</v>
      </c>
      <c r="G20" s="45">
        <v>44957</v>
      </c>
    </row>
    <row r="21" spans="1:8" x14ac:dyDescent="0.25">
      <c r="A21" s="37" t="s">
        <v>83</v>
      </c>
      <c r="B21" s="37" t="s">
        <v>84</v>
      </c>
      <c r="C21" s="59">
        <v>10761599.76</v>
      </c>
      <c r="D21" s="59">
        <v>1463090.6</v>
      </c>
      <c r="E21" s="40">
        <v>12224690.359999999</v>
      </c>
      <c r="F21" s="45">
        <v>37573</v>
      </c>
      <c r="G21" s="45">
        <v>45230</v>
      </c>
    </row>
    <row r="22" spans="1:8" x14ac:dyDescent="0.25">
      <c r="A22" s="37" t="s">
        <v>85</v>
      </c>
      <c r="B22" s="37" t="s">
        <v>86</v>
      </c>
      <c r="C22" s="59">
        <v>23504</v>
      </c>
      <c r="D22" s="59">
        <v>25708</v>
      </c>
      <c r="E22" s="40">
        <v>49212</v>
      </c>
      <c r="F22" s="45">
        <v>44078</v>
      </c>
      <c r="G22" s="45">
        <v>44286</v>
      </c>
    </row>
    <row r="23" spans="1:8" x14ac:dyDescent="0.25">
      <c r="A23" s="52" t="s">
        <v>87</v>
      </c>
      <c r="B23" s="53" t="s">
        <v>88</v>
      </c>
      <c r="C23" s="66">
        <v>729036787.51999998</v>
      </c>
      <c r="D23" s="67">
        <f>E23-C23</f>
        <v>20714764.080000043</v>
      </c>
      <c r="E23" s="54">
        <v>749751551.60000002</v>
      </c>
      <c r="F23" s="55">
        <v>42231</v>
      </c>
      <c r="G23" s="55">
        <v>45152</v>
      </c>
    </row>
    <row r="24" spans="1:8" x14ac:dyDescent="0.25">
      <c r="C24" s="25"/>
      <c r="D24" s="25"/>
      <c r="E24" s="25"/>
    </row>
  </sheetData>
  <sortState ref="A5:G13">
    <sortCondition ref="A5:A13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00daee4f-1c1b-481e-8dfa-fe7102ebe9bc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A49410-C022-42A7-8FDA-E5A7E40F4C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00daee4f-1c1b-481e-8dfa-fe7102ebe9bc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6986752-d778-49d9-b280-c181e63bb29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MHSU</cp:lastModifiedBy>
  <cp:revision/>
  <dcterms:created xsi:type="dcterms:W3CDTF">2020-02-21T14:45:37Z</dcterms:created>
  <dcterms:modified xsi:type="dcterms:W3CDTF">2021-02-24T21:47:26Z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