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leblan\OneDrive - CMHC-SCHL\Procurement\Reports\Monthly Report - 2020\"/>
    </mc:Choice>
  </mc:AlternateContent>
  <bookViews>
    <workbookView xWindow="0" yWindow="0" windowWidth="19200" windowHeight="10935" activeTab="2"/>
  </bookViews>
  <sheets>
    <sheet name="Contracts over 10K" sheetId="1" r:id="rId1"/>
    <sheet name="Call ups" sheetId="2" r:id="rId2"/>
    <sheet name="Amendment over 10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<sst xmlns="http://schemas.openxmlformats.org/spreadsheetml/2006/main" count="94" uniqueCount="73">
  <si>
    <t>PROCUREMENT ACTIVITIES</t>
  </si>
  <si>
    <t>Contracts Over $10K</t>
  </si>
  <si>
    <t>From: September 1, 2020 to September 30, 2020</t>
  </si>
  <si>
    <t>Supplier</t>
  </si>
  <si>
    <t>Contract Value (incl. Taxes)</t>
  </si>
  <si>
    <t>Contract Scope of Work</t>
  </si>
  <si>
    <t>Start Date</t>
  </si>
  <si>
    <t>End Date</t>
  </si>
  <si>
    <t>BC Lift Truck Industries Limited</t>
  </si>
  <si>
    <t>Forklift Repairs and Maintenance (Granville Island)</t>
  </si>
  <si>
    <t>Christopher Lendrum</t>
  </si>
  <si>
    <t>Writer for profiles- Innovation and Research</t>
  </si>
  <si>
    <t>Deloitte Inc</t>
  </si>
  <si>
    <t>Professional Services for Data Governance</t>
  </si>
  <si>
    <t>Groupe Edgenda Inc.</t>
  </si>
  <si>
    <t>Training: Learning Opportunity for CMHC Staff</t>
  </si>
  <si>
    <t>KPMG LLP</t>
  </si>
  <si>
    <t>Training Services for Updated Financial Reporting Standards</t>
  </si>
  <si>
    <t>McIntosh Perry Consulting Engineers Ltd</t>
  </si>
  <si>
    <t xml:space="preserve">Environmental sites assesments </t>
  </si>
  <si>
    <t>Monumental Projects Inc.</t>
  </si>
  <si>
    <t>Consulting Services - Anti-Racism and Equity Initiative</t>
  </si>
  <si>
    <t>NFA Agency Montreal Inc.</t>
  </si>
  <si>
    <t>Advertsing and Marketing services</t>
  </si>
  <si>
    <t>Ortec Finance B.V.</t>
  </si>
  <si>
    <t>Consulting Services-CMHC Pension Fund</t>
  </si>
  <si>
    <t>Paul Makdissi</t>
  </si>
  <si>
    <t>Data Analysis</t>
  </si>
  <si>
    <t>Priority Management</t>
  </si>
  <si>
    <t>Statistics Canada</t>
  </si>
  <si>
    <t xml:space="preserve"> Research Data Centre at CMHC </t>
  </si>
  <si>
    <t xml:space="preserve">Data-Canadian Income Survey (Reference Year 2020) </t>
  </si>
  <si>
    <t>University of Ottawa, Telfer School of Management</t>
  </si>
  <si>
    <t>Coaching for People Leader</t>
  </si>
  <si>
    <t>West Coast Elevator Services Ltd.</t>
  </si>
  <si>
    <t>Elevator Maintenance and Repair Services</t>
  </si>
  <si>
    <t>Call-Ups Over $10K</t>
  </si>
  <si>
    <t>From: September 1 to September 30, 2020</t>
  </si>
  <si>
    <t>Deloitte LLP</t>
  </si>
  <si>
    <t>Consulting Services for Model Risk Oversight Audit</t>
  </si>
  <si>
    <t>Research Consulting Services</t>
  </si>
  <si>
    <t xml:space="preserve">Case Study for Research </t>
  </si>
  <si>
    <t>KPMG</t>
  </si>
  <si>
    <t>Crisis Readiness and Communication</t>
  </si>
  <si>
    <t>Risk Management Services</t>
  </si>
  <si>
    <t>Lansdowne Technologies Incorporated</t>
  </si>
  <si>
    <t>Solutions Lab Consulting Services</t>
  </si>
  <si>
    <t>Amendments Over $10K</t>
  </si>
  <si>
    <t>Total Contract Value (Before Amendments)</t>
  </si>
  <si>
    <t>Amendment Amount</t>
  </si>
  <si>
    <t>Total Contract Value (Incl. Amendments)</t>
  </si>
  <si>
    <t>Accenture Incorporated</t>
  </si>
  <si>
    <t>Information &amp; Technology Transformation Outsourcing Agreement</t>
  </si>
  <si>
    <t>Cologix Incorporated</t>
  </si>
  <si>
    <t>IT Hosting Services</t>
  </si>
  <si>
    <t>Diligent Board Member Services Incorporated</t>
  </si>
  <si>
    <t>Electronic Board of Directors Secure Software Solution</t>
  </si>
  <si>
    <t>ExcelHr</t>
  </si>
  <si>
    <t>Temporary Help- Senior Officer, Social Media Communications</t>
  </si>
  <si>
    <t>G4S</t>
  </si>
  <si>
    <t>Provision of Security Guards</t>
  </si>
  <si>
    <t>Workshops</t>
  </si>
  <si>
    <t>OpenSesame</t>
  </si>
  <si>
    <t>e-Learning Courses</t>
  </si>
  <si>
    <t>Oxford Economics USA Inc.</t>
  </si>
  <si>
    <t>Software Licences and Maintenance</t>
  </si>
  <si>
    <t>Phase 5 Consulting Group Incorporated</t>
  </si>
  <si>
    <t>Consulting Services</t>
  </si>
  <si>
    <t>Pit Stop Portable Toilet Services Ltd</t>
  </si>
  <si>
    <t>Rental of Portable Toilets for Events (Granville Island)</t>
  </si>
  <si>
    <t>SAS Institute (Canada) Incorporated</t>
  </si>
  <si>
    <t>The Conference Board Of Canada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</si>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</sst>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yyyy\-mm\-dd;@"/>
    <numFmt numFmtId="166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49" fontId="0" fillId="0" borderId="1" xfId="0" applyNumberFormat="1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166" fontId="2" fillId="2" borderId="7" xfId="0" applyNumberFormat="1" applyFont="1" applyFill="1" applyBorder="1" applyAlignment="1">
      <alignment horizontal="left" wrapText="1"/>
    </xf>
    <xf numFmtId="166" fontId="2" fillId="2" borderId="7" xfId="2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0" fillId="0" borderId="0" xfId="2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4" fontId="4" fillId="0" borderId="1" xfId="0" applyNumberFormat="1" applyFont="1" applyBorder="1" applyAlignment="1">
      <alignment horizontal="right" vertical="center"/>
    </xf>
    <xf numFmtId="44" fontId="4" fillId="0" borderId="1" xfId="0" applyNumberFormat="1" applyFont="1" applyBorder="1" applyAlignment="1">
      <alignment horizontal="right" vertical="center"/>
    </xf>
    <xf numFmtId="44" fontId="0" fillId="0" borderId="0" xfId="2" applyNumberFormat="1" applyFont="1" applyFill="1" applyBorder="1" applyAlignment="1">
      <alignment horizontal="left" wrapText="1"/>
    </xf>
    <xf numFmtId="44" fontId="0" fillId="0" borderId="0" xfId="1" applyNumberFormat="1" applyFont="1" applyBorder="1" applyAlignment="1">
      <alignment wrapText="1"/>
    </xf>
    <xf numFmtId="44" fontId="4" fillId="0" borderId="13" xfId="0" applyNumberFormat="1" applyFont="1" applyBorder="1" applyAlignment="1">
      <alignment horizontal="right" vertical="center"/>
    </xf>
    <xf numFmtId="0" fontId="0" fillId="0" borderId="12" xfId="0" applyFill="1" applyBorder="1"/>
    <xf numFmtId="49" fontId="0" fillId="0" borderId="12" xfId="0" applyNumberFormat="1" applyFont="1" applyFill="1" applyBorder="1" applyAlignment="1">
      <alignment horizontal="left"/>
    </xf>
    <xf numFmtId="44" fontId="0" fillId="0" borderId="12" xfId="1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right"/>
    </xf>
    <xf numFmtId="0" fontId="0" fillId="0" borderId="12" xfId="0" applyBorder="1"/>
    <xf numFmtId="166" fontId="0" fillId="0" borderId="12" xfId="0" applyNumberFormat="1" applyBorder="1" applyAlignment="1">
      <alignment horizontal="left"/>
    </xf>
    <xf numFmtId="165" fontId="0" fillId="0" borderId="12" xfId="0" applyNumberFormat="1" applyBorder="1"/>
    <xf numFmtId="49" fontId="0" fillId="0" borderId="13" xfId="0" applyNumberFormat="1" applyFont="1" applyFill="1" applyBorder="1" applyAlignment="1">
      <alignment horizontal="left"/>
    </xf>
    <xf numFmtId="44" fontId="0" fillId="0" borderId="13" xfId="1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 horizontal="right"/>
    </xf>
    <xf numFmtId="44" fontId="0" fillId="0" borderId="12" xfId="2" applyNumberFormat="1" applyFont="1" applyFill="1" applyBorder="1" applyAlignment="1">
      <alignment horizontal="left" wrapText="1"/>
    </xf>
    <xf numFmtId="165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wrapText="1"/>
    </xf>
    <xf numFmtId="44" fontId="0" fillId="0" borderId="12" xfId="1" applyNumberFormat="1" applyFont="1" applyBorder="1" applyAlignment="1">
      <alignment wrapText="1"/>
    </xf>
    <xf numFmtId="0" fontId="4" fillId="0" borderId="12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5" fillId="0" borderId="1" xfId="0" applyFont="1" applyFill="1" applyBorder="1" applyAlignment="1"/>
    <xf numFmtId="0" fontId="0" fillId="0" borderId="13" xfId="0" applyFill="1" applyBorder="1"/>
    <xf numFmtId="0" fontId="0" fillId="0" borderId="1" xfId="0" applyBorder="1" applyAlignment="1">
      <alignment wrapText="1"/>
    </xf>
    <xf numFmtId="0" fontId="4" fillId="0" borderId="13" xfId="0" applyFont="1" applyBorder="1" applyAlignment="1">
      <alignment vertical="center"/>
    </xf>
    <xf numFmtId="44" fontId="0" fillId="0" borderId="13" xfId="2" applyNumberFormat="1" applyFont="1" applyFill="1" applyBorder="1" applyAlignment="1">
      <alignment horizontal="left" wrapText="1"/>
    </xf>
    <xf numFmtId="44" fontId="4" fillId="0" borderId="12" xfId="0" applyNumberFormat="1" applyFont="1" applyBorder="1" applyAlignment="1">
      <alignment horizontal="right" vertical="center"/>
    </xf>
    <xf numFmtId="44" fontId="0" fillId="0" borderId="1" xfId="1" applyNumberFormat="1" applyFont="1" applyBorder="1" applyAlignment="1">
      <alignment wrapText="1"/>
    </xf>
    <xf numFmtId="44" fontId="4" fillId="0" borderId="14" xfId="0" applyNumberFormat="1" applyFont="1" applyBorder="1" applyAlignment="1">
      <alignment horizontal="right" vertical="center"/>
    </xf>
    <xf numFmtId="14" fontId="5" fillId="0" borderId="1" xfId="0" applyNumberFormat="1" applyFont="1" applyFill="1" applyBorder="1" applyAlignment="1"/>
    <xf numFmtId="14" fontId="4" fillId="0" borderId="15" xfId="0" applyNumberFormat="1" applyFont="1" applyBorder="1" applyAlignment="1">
      <alignment horizontal="right" vertical="center"/>
    </xf>
    <xf numFmtId="165" fontId="0" fillId="0" borderId="14" xfId="0" applyNumberFormat="1" applyBorder="1" applyAlignment="1">
      <alignment horizontal="right" wrapText="1"/>
    </xf>
    <xf numFmtId="14" fontId="4" fillId="0" borderId="12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wrapText="1"/>
    </xf>
    <xf numFmtId="165" fontId="0" fillId="0" borderId="15" xfId="0" applyNumberFormat="1" applyBorder="1" applyAlignment="1">
      <alignment horizontal="right" wrapText="1"/>
    </xf>
    <xf numFmtId="165" fontId="0" fillId="0" borderId="13" xfId="0" applyNumberFormat="1" applyBorder="1" applyAlignment="1">
      <alignment horizontal="right" wrapText="1"/>
    </xf>
    <xf numFmtId="0" fontId="0" fillId="0" borderId="1" xfId="0" applyFill="1" applyBorder="1"/>
    <xf numFmtId="44" fontId="0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44" fontId="5" fillId="0" borderId="1" xfId="0" applyNumberFormat="1" applyFont="1" applyFill="1" applyBorder="1" applyAlignment="1">
      <alignment wrapText="1"/>
    </xf>
    <xf numFmtId="44" fontId="5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6" xfId="0" applyFont="1" applyFill="1" applyBorder="1" applyAlignment="1"/>
    <xf numFmtId="166" fontId="4" fillId="0" borderId="1" xfId="0" applyNumberFormat="1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right"/>
    </xf>
    <xf numFmtId="4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Fill="1" applyBorder="1" applyAlignment="1">
      <alignment horizontal="left" wrapText="1"/>
    </xf>
    <xf numFmtId="165" fontId="0" fillId="0" borderId="1" xfId="0" applyNumberFormat="1" applyFont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1" sqref="A11"/>
    </sheetView>
  </sheetViews>
  <sheetFormatPr defaultRowHeight="15" x14ac:dyDescent="0.25"/>
  <cols>
    <col min="1" max="1" width="45.28515625" customWidth="1"/>
    <col min="2" max="2" width="24.28515625" customWidth="1"/>
    <col min="3" max="3" width="50.28515625" customWidth="1"/>
    <col min="4" max="4" width="15" customWidth="1"/>
    <col min="5" max="5" width="15.140625" customWidth="1"/>
  </cols>
  <sheetData>
    <row r="1" spans="1:7" x14ac:dyDescent="0.25">
      <c r="C1" s="2" t="s">
        <v>0</v>
      </c>
    </row>
    <row r="2" spans="1:7" x14ac:dyDescent="0.25">
      <c r="C2" s="2" t="s">
        <v>1</v>
      </c>
    </row>
    <row r="3" spans="1:7" ht="15.75" thickBot="1" x14ac:dyDescent="0.3">
      <c r="C3" s="2" t="s">
        <v>2</v>
      </c>
    </row>
    <row r="4" spans="1:7" ht="30" x14ac:dyDescent="0.25">
      <c r="A4" s="3" t="s">
        <v>3</v>
      </c>
      <c r="B4" s="16" t="s">
        <v>4</v>
      </c>
      <c r="C4" s="17" t="s">
        <v>5</v>
      </c>
      <c r="D4" s="18" t="s">
        <v>6</v>
      </c>
      <c r="E4" s="6" t="s">
        <v>7</v>
      </c>
    </row>
    <row r="5" spans="1:7" x14ac:dyDescent="0.25">
      <c r="A5" s="1" t="s">
        <v>8</v>
      </c>
      <c r="B5" s="74">
        <v>50000</v>
      </c>
      <c r="C5" s="1" t="s">
        <v>9</v>
      </c>
      <c r="D5" s="75">
        <v>44085</v>
      </c>
      <c r="E5" s="75">
        <v>45910</v>
      </c>
      <c r="F5" s="19"/>
      <c r="G5" s="19"/>
    </row>
    <row r="6" spans="1:7" x14ac:dyDescent="0.25">
      <c r="A6" s="1" t="s">
        <v>10</v>
      </c>
      <c r="B6" s="80">
        <v>23504</v>
      </c>
      <c r="C6" s="1" t="s">
        <v>11</v>
      </c>
      <c r="D6" s="75">
        <v>44078</v>
      </c>
      <c r="E6" s="75">
        <v>44196</v>
      </c>
      <c r="F6" s="20"/>
      <c r="G6" s="20"/>
    </row>
    <row r="7" spans="1:7" x14ac:dyDescent="0.25">
      <c r="A7" s="21" t="s">
        <v>12</v>
      </c>
      <c r="B7" s="81">
        <v>432547</v>
      </c>
      <c r="C7" s="21" t="s">
        <v>13</v>
      </c>
      <c r="D7" s="82">
        <v>44088</v>
      </c>
      <c r="E7" s="82">
        <v>44196</v>
      </c>
      <c r="F7" s="20"/>
      <c r="G7" s="20"/>
    </row>
    <row r="8" spans="1:7" x14ac:dyDescent="0.25">
      <c r="A8" s="21" t="s">
        <v>14</v>
      </c>
      <c r="B8" s="81">
        <v>339000</v>
      </c>
      <c r="C8" s="21" t="s">
        <v>15</v>
      </c>
      <c r="D8" s="82">
        <v>44085</v>
      </c>
      <c r="E8" s="82">
        <v>44469</v>
      </c>
      <c r="F8" s="20"/>
      <c r="G8" s="20"/>
    </row>
    <row r="9" spans="1:7" x14ac:dyDescent="0.25">
      <c r="A9" s="1" t="s">
        <v>16</v>
      </c>
      <c r="B9" s="83">
        <v>13616.5</v>
      </c>
      <c r="C9" s="1" t="s">
        <v>17</v>
      </c>
      <c r="D9" s="75">
        <v>44098</v>
      </c>
      <c r="E9" s="75">
        <v>44104</v>
      </c>
      <c r="F9" s="20"/>
      <c r="G9" s="20"/>
    </row>
    <row r="10" spans="1:7" x14ac:dyDescent="0.25">
      <c r="A10" s="1" t="s">
        <v>18</v>
      </c>
      <c r="B10" s="81">
        <v>38985</v>
      </c>
      <c r="C10" s="1" t="s">
        <v>19</v>
      </c>
      <c r="D10" s="75">
        <v>44095</v>
      </c>
      <c r="E10" s="75">
        <v>44137</v>
      </c>
      <c r="F10" s="20"/>
      <c r="G10" s="20"/>
    </row>
    <row r="11" spans="1:7" x14ac:dyDescent="0.25">
      <c r="A11" s="21" t="s">
        <v>20</v>
      </c>
      <c r="B11" s="81">
        <v>99440</v>
      </c>
      <c r="C11" s="84" t="s">
        <v>21</v>
      </c>
      <c r="D11" s="82">
        <v>44078</v>
      </c>
      <c r="E11" s="82">
        <v>44259</v>
      </c>
      <c r="F11" s="20"/>
      <c r="G11" s="20"/>
    </row>
    <row r="12" spans="1:7" x14ac:dyDescent="0.25">
      <c r="A12" s="1" t="s">
        <v>22</v>
      </c>
      <c r="B12" s="80">
        <v>2260000</v>
      </c>
      <c r="C12" s="1" t="s">
        <v>23</v>
      </c>
      <c r="D12" s="75">
        <v>44075</v>
      </c>
      <c r="E12" s="75">
        <v>44804</v>
      </c>
      <c r="F12" s="20"/>
      <c r="G12" s="20"/>
    </row>
    <row r="13" spans="1:7" x14ac:dyDescent="0.25">
      <c r="A13" s="1" t="s">
        <v>24</v>
      </c>
      <c r="B13" s="80">
        <v>55000</v>
      </c>
      <c r="C13" s="1" t="s">
        <v>25</v>
      </c>
      <c r="D13" s="75">
        <v>44091</v>
      </c>
      <c r="E13" s="75">
        <v>44455</v>
      </c>
      <c r="F13" s="20"/>
      <c r="G13" s="20"/>
    </row>
    <row r="14" spans="1:7" x14ac:dyDescent="0.25">
      <c r="A14" s="1" t="s">
        <v>26</v>
      </c>
      <c r="B14" s="80">
        <v>28250</v>
      </c>
      <c r="C14" s="1" t="s">
        <v>27</v>
      </c>
      <c r="D14" s="75">
        <v>44081</v>
      </c>
      <c r="E14" s="75">
        <v>44286</v>
      </c>
      <c r="F14" s="20"/>
      <c r="G14" s="20"/>
    </row>
    <row r="15" spans="1:7" x14ac:dyDescent="0.25">
      <c r="A15" s="21" t="s">
        <v>28</v>
      </c>
      <c r="B15" s="81">
        <v>339000</v>
      </c>
      <c r="C15" s="21" t="s">
        <v>15</v>
      </c>
      <c r="D15" s="82">
        <v>44075</v>
      </c>
      <c r="E15" s="82">
        <v>44469</v>
      </c>
      <c r="F15" s="20"/>
      <c r="G15" s="20"/>
    </row>
    <row r="16" spans="1:7" x14ac:dyDescent="0.25">
      <c r="A16" s="1" t="s">
        <v>29</v>
      </c>
      <c r="B16" s="81">
        <v>374793.25</v>
      </c>
      <c r="C16" s="1" t="s">
        <v>30</v>
      </c>
      <c r="D16" s="75">
        <v>44095</v>
      </c>
      <c r="E16" s="75">
        <v>44286</v>
      </c>
      <c r="F16" s="20"/>
      <c r="G16" s="20"/>
    </row>
    <row r="17" spans="1:7" x14ac:dyDescent="0.25">
      <c r="A17" s="1" t="s">
        <v>29</v>
      </c>
      <c r="B17" s="81">
        <v>420067.33</v>
      </c>
      <c r="C17" s="85" t="s">
        <v>31</v>
      </c>
      <c r="D17" s="86">
        <v>44095</v>
      </c>
      <c r="E17" s="86">
        <v>44651</v>
      </c>
      <c r="F17" s="20"/>
      <c r="G17" s="20"/>
    </row>
    <row r="18" spans="1:7" ht="14.25" customHeight="1" x14ac:dyDescent="0.25">
      <c r="A18" s="84" t="s">
        <v>32</v>
      </c>
      <c r="B18" s="81">
        <v>10170</v>
      </c>
      <c r="C18" s="21" t="s">
        <v>33</v>
      </c>
      <c r="D18" s="82">
        <v>44088</v>
      </c>
      <c r="E18" s="82">
        <v>44330</v>
      </c>
      <c r="F18" s="20"/>
      <c r="G18" s="20"/>
    </row>
    <row r="19" spans="1:7" x14ac:dyDescent="0.25">
      <c r="A19" s="1" t="s">
        <v>34</v>
      </c>
      <c r="B19" s="74">
        <v>250000</v>
      </c>
      <c r="C19" s="1" t="s">
        <v>35</v>
      </c>
      <c r="D19" s="75">
        <v>44075</v>
      </c>
      <c r="E19" s="75">
        <v>45900</v>
      </c>
    </row>
  </sheetData>
  <sortState ref="A5:E19">
    <sortCondition ref="A5:A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21" sqref="C21"/>
    </sheetView>
  </sheetViews>
  <sheetFormatPr defaultRowHeight="15" x14ac:dyDescent="0.25"/>
  <cols>
    <col min="1" max="1" width="37" customWidth="1"/>
    <col min="2" max="2" width="22.140625" style="14" customWidth="1"/>
    <col min="3" max="3" width="61.140625" customWidth="1"/>
    <col min="4" max="4" width="14.5703125" customWidth="1"/>
    <col min="5" max="5" width="13.85546875" customWidth="1"/>
  </cols>
  <sheetData>
    <row r="1" spans="1:5" ht="15.75" x14ac:dyDescent="0.25">
      <c r="A1" s="76" t="s">
        <v>0</v>
      </c>
      <c r="B1" s="76"/>
      <c r="C1" s="76"/>
      <c r="D1" s="76"/>
      <c r="E1" s="76"/>
    </row>
    <row r="2" spans="1:5" x14ac:dyDescent="0.25">
      <c r="A2" s="77" t="s">
        <v>36</v>
      </c>
      <c r="B2" s="78"/>
      <c r="C2" s="78"/>
      <c r="D2" s="78"/>
      <c r="E2" s="78"/>
    </row>
    <row r="3" spans="1:5" ht="15.75" thickBot="1" x14ac:dyDescent="0.3">
      <c r="A3" s="79" t="s">
        <v>37</v>
      </c>
      <c r="B3" s="79"/>
      <c r="C3" s="79"/>
      <c r="D3" s="79"/>
      <c r="E3" s="79"/>
    </row>
    <row r="4" spans="1:5" ht="30" x14ac:dyDescent="0.25">
      <c r="A4" s="3" t="s">
        <v>3</v>
      </c>
      <c r="B4" s="12" t="s">
        <v>4</v>
      </c>
      <c r="C4" s="5" t="s">
        <v>5</v>
      </c>
      <c r="D4" s="4" t="s">
        <v>6</v>
      </c>
      <c r="E4" s="6" t="s">
        <v>7</v>
      </c>
    </row>
    <row r="5" spans="1:5" x14ac:dyDescent="0.25">
      <c r="A5" s="1" t="s">
        <v>38</v>
      </c>
      <c r="B5" s="13">
        <v>150007.5</v>
      </c>
      <c r="C5" s="1" t="s">
        <v>39</v>
      </c>
      <c r="D5" s="15">
        <v>44095</v>
      </c>
      <c r="E5" s="15">
        <v>44227</v>
      </c>
    </row>
    <row r="6" spans="1:5" x14ac:dyDescent="0.25">
      <c r="A6" s="67" t="s">
        <v>38</v>
      </c>
      <c r="B6" s="68">
        <v>142097.5</v>
      </c>
      <c r="C6" s="67" t="s">
        <v>40</v>
      </c>
      <c r="D6" s="69">
        <v>44082</v>
      </c>
      <c r="E6" s="69">
        <v>44227</v>
      </c>
    </row>
    <row r="7" spans="1:5" x14ac:dyDescent="0.25">
      <c r="A7" s="42" t="s">
        <v>38</v>
      </c>
      <c r="B7" s="43">
        <v>18080</v>
      </c>
      <c r="C7" s="42" t="s">
        <v>40</v>
      </c>
      <c r="D7" s="44">
        <v>44075</v>
      </c>
      <c r="E7" s="44">
        <v>44165</v>
      </c>
    </row>
    <row r="8" spans="1:5" s="20" customFormat="1" x14ac:dyDescent="0.25">
      <c r="A8" s="39" t="s">
        <v>38</v>
      </c>
      <c r="B8" s="40">
        <v>56669.5</v>
      </c>
      <c r="C8" s="39" t="s">
        <v>41</v>
      </c>
      <c r="D8" s="41">
        <v>44085</v>
      </c>
      <c r="E8" s="41">
        <v>44196</v>
      </c>
    </row>
    <row r="9" spans="1:5" s="20" customFormat="1" x14ac:dyDescent="0.25">
      <c r="A9" s="36" t="s">
        <v>42</v>
      </c>
      <c r="B9" s="37">
        <v>41381</v>
      </c>
      <c r="C9" s="36" t="s">
        <v>43</v>
      </c>
      <c r="D9" s="38">
        <v>44096</v>
      </c>
      <c r="E9" s="38">
        <v>44134</v>
      </c>
    </row>
    <row r="10" spans="1:5" x14ac:dyDescent="0.25">
      <c r="A10" s="39" t="s">
        <v>16</v>
      </c>
      <c r="B10" s="40">
        <v>83399.649999999994</v>
      </c>
      <c r="C10" s="39" t="s">
        <v>44</v>
      </c>
      <c r="D10" s="41">
        <v>44096</v>
      </c>
      <c r="E10" s="41">
        <v>44134</v>
      </c>
    </row>
    <row r="11" spans="1:5" x14ac:dyDescent="0.25">
      <c r="A11" s="39" t="s">
        <v>45</v>
      </c>
      <c r="B11" s="40">
        <v>62183.9</v>
      </c>
      <c r="C11" s="39" t="s">
        <v>46</v>
      </c>
      <c r="D11" s="41">
        <v>44082</v>
      </c>
      <c r="E11" s="41">
        <v>44165</v>
      </c>
    </row>
  </sheetData>
  <sortState ref="A5:E12">
    <sortCondition ref="A5:A12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5" sqref="E5"/>
    </sheetView>
  </sheetViews>
  <sheetFormatPr defaultRowHeight="15" x14ac:dyDescent="0.25"/>
  <cols>
    <col min="1" max="1" width="41.7109375" customWidth="1"/>
    <col min="2" max="2" width="54.570312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7" x14ac:dyDescent="0.25">
      <c r="A1" s="77" t="s">
        <v>0</v>
      </c>
      <c r="B1" s="77"/>
      <c r="C1" s="77"/>
      <c r="D1" s="77"/>
      <c r="E1" s="77"/>
      <c r="F1" s="77"/>
      <c r="G1" s="77"/>
    </row>
    <row r="2" spans="1:7" x14ac:dyDescent="0.25">
      <c r="A2" s="77" t="s">
        <v>47</v>
      </c>
      <c r="B2" s="78"/>
      <c r="C2" s="78"/>
      <c r="D2" s="78"/>
      <c r="E2" s="78"/>
      <c r="F2" s="78"/>
      <c r="G2" s="78"/>
    </row>
    <row r="3" spans="1:7" x14ac:dyDescent="0.25">
      <c r="A3" s="79" t="s">
        <v>2</v>
      </c>
      <c r="B3" s="79"/>
      <c r="C3" s="79"/>
      <c r="D3" s="79"/>
      <c r="E3" s="79"/>
      <c r="F3" s="79"/>
      <c r="G3" s="79"/>
    </row>
    <row r="4" spans="1:7" ht="45" x14ac:dyDescent="0.25">
      <c r="A4" s="7" t="s">
        <v>3</v>
      </c>
      <c r="B4" s="8" t="s">
        <v>5</v>
      </c>
      <c r="C4" s="9" t="s">
        <v>48</v>
      </c>
      <c r="D4" s="10" t="s">
        <v>49</v>
      </c>
      <c r="E4" s="9" t="s">
        <v>50</v>
      </c>
      <c r="F4" s="8" t="s">
        <v>6</v>
      </c>
      <c r="G4" s="11" t="s">
        <v>7</v>
      </c>
    </row>
    <row r="5" spans="1:7" x14ac:dyDescent="0.25">
      <c r="A5" s="50" t="s">
        <v>51</v>
      </c>
      <c r="B5" s="52" t="s">
        <v>52</v>
      </c>
      <c r="C5" s="70">
        <v>685364132.45000005</v>
      </c>
      <c r="D5" s="70">
        <f>E5-C5</f>
        <v>24266460.99000001</v>
      </c>
      <c r="E5" s="71">
        <v>709630593.44000006</v>
      </c>
      <c r="F5" s="60">
        <v>42231</v>
      </c>
      <c r="G5" s="60">
        <v>45152</v>
      </c>
    </row>
    <row r="6" spans="1:7" x14ac:dyDescent="0.25">
      <c r="A6" s="21" t="s">
        <v>53</v>
      </c>
      <c r="B6" s="21" t="s">
        <v>54</v>
      </c>
      <c r="C6" s="31">
        <v>690287</v>
      </c>
      <c r="D6" s="31">
        <v>130000</v>
      </c>
      <c r="E6" s="31">
        <v>820287</v>
      </c>
      <c r="F6" s="30">
        <v>42733</v>
      </c>
      <c r="G6" s="30">
        <v>44164</v>
      </c>
    </row>
    <row r="7" spans="1:7" x14ac:dyDescent="0.25">
      <c r="A7" s="52" t="s">
        <v>55</v>
      </c>
      <c r="B7" s="52" t="s">
        <v>56</v>
      </c>
      <c r="C7" s="31">
        <v>918353.75</v>
      </c>
      <c r="D7" s="31">
        <v>10330</v>
      </c>
      <c r="E7" s="31">
        <v>928683.75</v>
      </c>
      <c r="F7" s="60">
        <v>41341</v>
      </c>
      <c r="G7" s="60">
        <v>44627</v>
      </c>
    </row>
    <row r="8" spans="1:7" ht="30" x14ac:dyDescent="0.25">
      <c r="A8" s="54" t="s">
        <v>57</v>
      </c>
      <c r="B8" s="54" t="s">
        <v>58</v>
      </c>
      <c r="C8" s="58">
        <v>55833.3</v>
      </c>
      <c r="D8" s="58">
        <v>18145.82</v>
      </c>
      <c r="E8" s="58">
        <v>73979.12</v>
      </c>
      <c r="F8" s="64">
        <v>43831</v>
      </c>
      <c r="G8" s="66">
        <v>44196</v>
      </c>
    </row>
    <row r="9" spans="1:7" x14ac:dyDescent="0.25">
      <c r="A9" s="72" t="s">
        <v>59</v>
      </c>
      <c r="B9" s="73" t="s">
        <v>60</v>
      </c>
      <c r="C9" s="58">
        <v>3698222.26</v>
      </c>
      <c r="D9" s="58">
        <v>2400000</v>
      </c>
      <c r="E9" s="58">
        <v>6098222.2599999998</v>
      </c>
      <c r="F9" s="64">
        <v>43005</v>
      </c>
      <c r="G9" s="66">
        <v>44465</v>
      </c>
    </row>
    <row r="10" spans="1:7" x14ac:dyDescent="0.25">
      <c r="A10" s="53" t="s">
        <v>42</v>
      </c>
      <c r="B10" s="53" t="s">
        <v>61</v>
      </c>
      <c r="C10" s="56">
        <v>99061.45</v>
      </c>
      <c r="D10" s="56">
        <v>28272.6</v>
      </c>
      <c r="E10" s="56">
        <v>127334.05</v>
      </c>
      <c r="F10" s="62">
        <v>43924</v>
      </c>
      <c r="G10" s="65">
        <v>44286</v>
      </c>
    </row>
    <row r="11" spans="1:7" x14ac:dyDescent="0.25">
      <c r="A11" s="51" t="s">
        <v>62</v>
      </c>
      <c r="B11" s="55" t="s">
        <v>63</v>
      </c>
      <c r="C11" s="34">
        <v>37500</v>
      </c>
      <c r="D11" s="34">
        <v>10000</v>
      </c>
      <c r="E11" s="59">
        <v>47500</v>
      </c>
      <c r="F11" s="61">
        <v>44070</v>
      </c>
      <c r="G11" s="61">
        <v>44434</v>
      </c>
    </row>
    <row r="12" spans="1:7" x14ac:dyDescent="0.25">
      <c r="A12" s="49" t="s">
        <v>64</v>
      </c>
      <c r="B12" s="49" t="s">
        <v>65</v>
      </c>
      <c r="C12" s="57">
        <v>1078348.32</v>
      </c>
      <c r="D12" s="57">
        <v>22600</v>
      </c>
      <c r="E12" s="57">
        <v>1100948.32</v>
      </c>
      <c r="F12" s="63">
        <v>43369</v>
      </c>
      <c r="G12" s="63">
        <v>44466</v>
      </c>
    </row>
    <row r="13" spans="1:7" x14ac:dyDescent="0.25">
      <c r="A13" s="35" t="s">
        <v>66</v>
      </c>
      <c r="B13" s="39" t="s">
        <v>67</v>
      </c>
      <c r="C13" s="45">
        <v>120100.92</v>
      </c>
      <c r="D13" s="45">
        <v>13702.38</v>
      </c>
      <c r="E13" s="45">
        <v>133803.29999999999</v>
      </c>
      <c r="F13" s="46">
        <v>43899</v>
      </c>
      <c r="G13" s="46">
        <v>44231</v>
      </c>
    </row>
    <row r="14" spans="1:7" x14ac:dyDescent="0.25">
      <c r="A14" s="47" t="s">
        <v>68</v>
      </c>
      <c r="B14" s="47" t="s">
        <v>69</v>
      </c>
      <c r="C14" s="48">
        <v>42000</v>
      </c>
      <c r="D14" s="48">
        <v>58000</v>
      </c>
      <c r="E14" s="48">
        <v>100000</v>
      </c>
      <c r="F14" s="46">
        <v>43252</v>
      </c>
      <c r="G14" s="46">
        <v>44712</v>
      </c>
    </row>
    <row r="15" spans="1:7" x14ac:dyDescent="0.25">
      <c r="A15" s="49" t="s">
        <v>70</v>
      </c>
      <c r="B15" s="49" t="s">
        <v>65</v>
      </c>
      <c r="C15" s="57">
        <v>5507121.5700000003</v>
      </c>
      <c r="D15" s="57">
        <v>501710.96</v>
      </c>
      <c r="E15" s="57">
        <v>6008832.5300000003</v>
      </c>
      <c r="F15" s="63">
        <v>39264</v>
      </c>
      <c r="G15" s="63">
        <v>44468</v>
      </c>
    </row>
    <row r="16" spans="1:7" x14ac:dyDescent="0.25">
      <c r="A16" s="47" t="s">
        <v>71</v>
      </c>
      <c r="B16" s="47" t="s">
        <v>72</v>
      </c>
      <c r="C16" s="48">
        <v>208075</v>
      </c>
      <c r="D16" s="48">
        <v>43275</v>
      </c>
      <c r="E16" s="48">
        <v>251350</v>
      </c>
      <c r="F16" s="46">
        <v>42278</v>
      </c>
      <c r="G16" s="46">
        <v>44469</v>
      </c>
    </row>
    <row r="17" spans="1:7" x14ac:dyDescent="0.25">
      <c r="A17" s="28"/>
      <c r="B17" s="26"/>
      <c r="C17" s="32"/>
      <c r="D17" s="32"/>
      <c r="E17" s="32"/>
      <c r="F17" s="25"/>
      <c r="G17" s="25"/>
    </row>
    <row r="18" spans="1:7" x14ac:dyDescent="0.25">
      <c r="A18" s="27"/>
      <c r="B18" s="27"/>
      <c r="C18" s="33"/>
      <c r="D18" s="33"/>
      <c r="E18" s="33"/>
      <c r="F18" s="25"/>
      <c r="G18" s="25"/>
    </row>
    <row r="19" spans="1:7" x14ac:dyDescent="0.25">
      <c r="A19" s="22"/>
      <c r="B19" s="29"/>
      <c r="C19" s="32"/>
      <c r="D19" s="32"/>
      <c r="E19" s="32"/>
      <c r="F19" s="25"/>
      <c r="G19" s="25"/>
    </row>
    <row r="20" spans="1:7" x14ac:dyDescent="0.25">
      <c r="A20" s="22"/>
      <c r="B20" s="23"/>
      <c r="C20" s="32"/>
      <c r="D20" s="32"/>
      <c r="E20" s="32"/>
      <c r="F20" s="25"/>
      <c r="G20" s="25"/>
    </row>
    <row r="21" spans="1:7" x14ac:dyDescent="0.25">
      <c r="A21" s="27"/>
      <c r="B21" s="27"/>
      <c r="C21" s="33"/>
      <c r="D21" s="33"/>
      <c r="E21" s="33"/>
      <c r="F21" s="25"/>
      <c r="G21" s="25"/>
    </row>
    <row r="22" spans="1:7" x14ac:dyDescent="0.25">
      <c r="A22" s="26"/>
      <c r="B22" s="26"/>
      <c r="C22" s="24"/>
      <c r="D22" s="24"/>
      <c r="E22" s="24"/>
      <c r="F22" s="25"/>
      <c r="G22" s="25"/>
    </row>
    <row r="23" spans="1:7" x14ac:dyDescent="0.25">
      <c r="A23" s="20"/>
      <c r="B23" s="20"/>
      <c r="C23" s="20"/>
      <c r="D23" s="20"/>
      <c r="E23" s="20"/>
      <c r="F23" s="20"/>
      <c r="G23" s="20"/>
    </row>
    <row r="24" spans="1:7" x14ac:dyDescent="0.25">
      <c r="A24" s="20"/>
      <c r="B24" s="20"/>
      <c r="C24" s="20"/>
      <c r="D24" s="20"/>
      <c r="E24" s="20"/>
      <c r="F24" s="20"/>
      <c r="G24" s="20"/>
    </row>
    <row r="25" spans="1:7" x14ac:dyDescent="0.25">
      <c r="A25" s="20"/>
      <c r="B25" s="20"/>
      <c r="C25" s="20"/>
      <c r="D25" s="20"/>
      <c r="E25" s="20"/>
      <c r="F25" s="20"/>
      <c r="G25" s="20"/>
    </row>
  </sheetData>
  <sortState ref="A5:G16">
    <sortCondition ref="A5:A16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9F67D2E53E64187D5004BED9E17F0" ma:contentTypeVersion="12" ma:contentTypeDescription="Create a new document." ma:contentTypeScope="" ma:versionID="4c5c4be7e8f1afeb2e23befda87285b3">
  <xsd:schema xmlns:xsd="http://www.w3.org/2001/XMLSchema" xmlns:xs="http://www.w3.org/2001/XMLSchema" xmlns:p="http://schemas.microsoft.com/office/2006/metadata/properties" xmlns:ns1="http://schemas.microsoft.com/sharepoint/v3" xmlns:ns3="0ab5660c-f7c4-41a5-a628-3c30642fd8d2" targetNamespace="http://schemas.microsoft.com/office/2006/metadata/properties" ma:root="true" ma:fieldsID="2458673c5b03cd287006d4f41a1f42c0" ns1:_="" ns3:_="">
    <xsd:import namespace="http://schemas.microsoft.com/sharepoint/v3"/>
    <xsd:import namespace="0ab5660c-f7c4-41a5-a628-3c30642fd8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660c-f7c4-41a5-a628-3c30642fd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ab5660c-f7c4-41a5-a628-3c30642fd8d2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D01DCE-2135-43C3-8BEA-511E653B2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b5660c-f7c4-41a5-a628-3c30642fd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bgleblan</cp:lastModifiedBy>
  <cp:revision/>
  <dcterms:created xsi:type="dcterms:W3CDTF">2020-02-21T14:45:37Z</dcterms:created>
  <dcterms:modified xsi:type="dcterms:W3CDTF">2020-10-21T13:58:10Z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0x010100AF49F67D2E53E64187D5004BED9E17F0</vt:lpwstr>
  </property>
</Properties>
</file>