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1"/>
  <workbookPr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 2020/"/>
    </mc:Choice>
  </mc:AlternateContent>
  <xr:revisionPtr revIDLastSave="1" documentId="11_4574737ECE776BE32B3F30E5AD0CD2C7A6651EC7" xr6:coauthVersionLast="45" xr6:coauthVersionMax="45" xr10:uidLastSave="{8D349AB0-38EE-42F3-B1DC-A0039C5C79B9}"/>
  <bookViews>
    <workbookView xWindow="0" yWindow="0" windowWidth="19200" windowHeight="10935" xr2:uid="{00000000-000D-0000-FFFF-FFFF00000000}"/>
  </bookViews>
  <sheets>
    <sheet name="Amendment over 10K" sheetId="3" r:id="rId1"/>
    <sheet name="Contracts over 10K" sheetId="1" r:id="rId2"/>
    <sheet name="Call ups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3" l="1"/>
  <c r="E11" i="3"/>
  <c r="E10" i="3"/>
</calcChain>
</file>

<file path=xl/sharedStrings.xml><?xml version="1.0" encoding="utf-8"?>
<sst xmlns="http://schemas.openxmlformats.org/spreadsheetml/2006/main" count="90" uniqueCount="64">
  <si>
    <t>PROCUREMENT ACTIVITIES</t>
  </si>
  <si>
    <t>Amendments Over $10K</t>
  </si>
  <si>
    <t>From: March 1 to March 31, 2020</t>
  </si>
  <si>
    <t>Supplier</t>
  </si>
  <si>
    <t>Contract Scope of Work</t>
  </si>
  <si>
    <t>Total Contract Value (Before Amendments)</t>
  </si>
  <si>
    <t>Amendment Amount</t>
  </si>
  <si>
    <t>Total Contract Value (Incl. Amendments)</t>
  </si>
  <si>
    <t>Start Date</t>
  </si>
  <si>
    <t>End Date</t>
  </si>
  <si>
    <t>Optiv Canada Federal</t>
  </si>
  <si>
    <t xml:space="preserve">Purchase and Maintenance of Software </t>
  </si>
  <si>
    <t>Xpertdoc Technologies</t>
  </si>
  <si>
    <t>Purchase and Maintenance of Software</t>
  </si>
  <si>
    <t>OutsideSoft Solutions</t>
  </si>
  <si>
    <t>Survey Software Subscription</t>
  </si>
  <si>
    <t>Accenture</t>
  </si>
  <si>
    <t>Information &amp; Technology Transformation Outsourcing Agreement</t>
  </si>
  <si>
    <t>UrbanSim</t>
  </si>
  <si>
    <t>Consulting Support</t>
  </si>
  <si>
    <t>Fundamental Research Corporation</t>
  </si>
  <si>
    <t>To Provide Data</t>
  </si>
  <si>
    <t>Meltwater News Canada Inc</t>
  </si>
  <si>
    <t>On-line News Resource</t>
  </si>
  <si>
    <t>ExcelHr</t>
  </si>
  <si>
    <t>Temporary Help Services</t>
  </si>
  <si>
    <t>Contracts Over $10K</t>
  </si>
  <si>
    <t>From: March 1, 2020 to March 31, 2020</t>
  </si>
  <si>
    <t>Contract Value (incl. Taxes)</t>
  </si>
  <si>
    <t>Robert Half</t>
  </si>
  <si>
    <t>Staff Recruitment Services</t>
  </si>
  <si>
    <t>Kelly Services</t>
  </si>
  <si>
    <t>Randstad</t>
  </si>
  <si>
    <t>Leaders International</t>
  </si>
  <si>
    <t>Juniper Strategic Advisors</t>
  </si>
  <si>
    <t>Professional Services for Consulting</t>
  </si>
  <si>
    <t>Deloitte LLP</t>
  </si>
  <si>
    <t>Kirk &amp; Co. Consulting Ltd.</t>
  </si>
  <si>
    <t>Prism Engineering Ltd</t>
  </si>
  <si>
    <t>Professional Services to Conduct Study</t>
  </si>
  <si>
    <t>The Marquee Group</t>
  </si>
  <si>
    <t>Statistics Canada</t>
  </si>
  <si>
    <t>Data Services</t>
  </si>
  <si>
    <t>Phase 5 Consulting Group Incorporated</t>
  </si>
  <si>
    <t>Thomas Davidoff</t>
  </si>
  <si>
    <t>Research Services</t>
  </si>
  <si>
    <t>Forum Research Incorporated</t>
  </si>
  <si>
    <t>Research services</t>
  </si>
  <si>
    <t>Altis Human Resources Incorporated</t>
  </si>
  <si>
    <t>Temporary Help-  Intermediate Accounting Clerk</t>
  </si>
  <si>
    <t>HEC Montréal</t>
  </si>
  <si>
    <t xml:space="preserve">Research Services </t>
  </si>
  <si>
    <t>Office Move Pro</t>
  </si>
  <si>
    <t>Furniture Installation Services</t>
  </si>
  <si>
    <t>Professional services for Research and Recruitment</t>
  </si>
  <si>
    <t>Softchoice Limited Partnership</t>
  </si>
  <si>
    <t>Purchase and Maintenance of Network Equipment</t>
  </si>
  <si>
    <t>Macquarie Equipment Finance Ltd.</t>
  </si>
  <si>
    <t>IT Equipment Leasing Arrangement</t>
  </si>
  <si>
    <t>Call-Ups Over $10K</t>
  </si>
  <si>
    <t>From:March 1 to March 31, 2020</t>
  </si>
  <si>
    <t>KPMG LLP</t>
  </si>
  <si>
    <t>Gartner Canada Inc.</t>
  </si>
  <si>
    <t>IT Research 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</si>
</sst>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yyyy\-mm\-dd;@"/>
    <numFmt numFmtId="166" formatCode="_([$$-409]* #,##0.00_);_([$$-409]* \(#,##0.00\);_([$$-409]* &quot;-&quot;??_);_(@_)"/>
    <numFmt numFmtId="167" formatCode="_-[$$-1009]* #,##0.00_-;\-[$$-1009]* #,##0.00_-;_-[$$-1009]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66" fontId="0" fillId="0" borderId="0" xfId="2" applyNumberFormat="1" applyFon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0" fontId="0" fillId="0" borderId="0" xfId="0" applyFill="1" applyBorder="1"/>
    <xf numFmtId="0" fontId="0" fillId="0" borderId="0" xfId="0" applyBorder="1" applyAlignment="1">
      <alignment wrapText="1"/>
    </xf>
    <xf numFmtId="164" fontId="0" fillId="0" borderId="0" xfId="1" applyFont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2" xfId="0" applyFill="1" applyBorder="1" applyAlignment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166" fontId="0" fillId="0" borderId="2" xfId="2" applyNumberFormat="1" applyFont="1" applyFill="1" applyBorder="1" applyAlignment="1">
      <alignment horizontal="left" wrapText="1"/>
    </xf>
    <xf numFmtId="165" fontId="0" fillId="0" borderId="2" xfId="0" applyNumberFormat="1" applyBorder="1" applyAlignment="1">
      <alignment horizontal="right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166" fontId="2" fillId="2" borderId="4" xfId="0" applyNumberFormat="1" applyFont="1" applyFill="1" applyBorder="1" applyAlignment="1">
      <alignment horizontal="left" wrapText="1"/>
    </xf>
    <xf numFmtId="166" fontId="2" fillId="2" borderId="4" xfId="2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14" fontId="0" fillId="0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 wrapText="1"/>
    </xf>
    <xf numFmtId="164" fontId="0" fillId="0" borderId="2" xfId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left"/>
    </xf>
    <xf numFmtId="164" fontId="0" fillId="0" borderId="7" xfId="1" applyFont="1" applyFill="1" applyBorder="1" applyAlignment="1">
      <alignment horizontal="left"/>
    </xf>
    <xf numFmtId="14" fontId="0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164" fontId="0" fillId="0" borderId="6" xfId="0" applyNumberFormat="1" applyFont="1" applyFill="1" applyBorder="1" applyAlignment="1">
      <alignment horizontal="left"/>
    </xf>
    <xf numFmtId="14" fontId="0" fillId="0" borderId="6" xfId="0" applyNumberFormat="1" applyFont="1" applyFill="1" applyBorder="1" applyAlignment="1">
      <alignment horizontal="center"/>
    </xf>
    <xf numFmtId="165" fontId="0" fillId="0" borderId="6" xfId="0" applyNumberFormat="1" applyFont="1" applyBorder="1"/>
    <xf numFmtId="165" fontId="0" fillId="0" borderId="0" xfId="0" applyNumberFormat="1" applyFont="1" applyBorder="1"/>
    <xf numFmtId="0" fontId="0" fillId="0" borderId="6" xfId="0" applyBorder="1" applyAlignment="1">
      <alignment wrapText="1"/>
    </xf>
    <xf numFmtId="164" fontId="0" fillId="0" borderId="6" xfId="1" applyFont="1" applyBorder="1" applyAlignment="1">
      <alignment horizontal="left" wrapText="1"/>
    </xf>
    <xf numFmtId="49" fontId="0" fillId="0" borderId="6" xfId="0" applyNumberFormat="1" applyFont="1" applyFill="1" applyBorder="1" applyAlignment="1">
      <alignment horizontal="left"/>
    </xf>
    <xf numFmtId="164" fontId="0" fillId="0" borderId="6" xfId="1" applyFont="1" applyFill="1" applyBorder="1" applyAlignment="1">
      <alignment horizontal="left"/>
    </xf>
    <xf numFmtId="14" fontId="0" fillId="0" borderId="6" xfId="0" applyNumberFormat="1" applyFont="1" applyFill="1" applyBorder="1" applyAlignment="1">
      <alignment horizontal="right"/>
    </xf>
    <xf numFmtId="0" fontId="0" fillId="0" borderId="2" xfId="0" applyFill="1" applyBorder="1"/>
    <xf numFmtId="165" fontId="0" fillId="0" borderId="8" xfId="0" applyNumberFormat="1" applyBorder="1" applyAlignment="1">
      <alignment horizontal="right" wrapText="1"/>
    </xf>
    <xf numFmtId="0" fontId="0" fillId="0" borderId="7" xfId="0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166" fontId="0" fillId="0" borderId="7" xfId="2" applyNumberFormat="1" applyFont="1" applyFill="1" applyBorder="1" applyAlignment="1">
      <alignment horizontal="left" wrapText="1"/>
    </xf>
    <xf numFmtId="0" fontId="0" fillId="0" borderId="9" xfId="0" applyBorder="1" applyAlignment="1">
      <alignment wrapText="1"/>
    </xf>
    <xf numFmtId="164" fontId="0" fillId="0" borderId="9" xfId="1" applyFont="1" applyBorder="1" applyAlignment="1">
      <alignment horizontal="left" wrapText="1"/>
    </xf>
    <xf numFmtId="167" fontId="4" fillId="0" borderId="2" xfId="0" applyNumberFormat="1" applyFont="1" applyBorder="1" applyAlignment="1">
      <alignment vertical="center"/>
    </xf>
    <xf numFmtId="167" fontId="0" fillId="0" borderId="2" xfId="0" applyNumberFormat="1" applyFont="1" applyFill="1" applyBorder="1" applyAlignment="1">
      <alignment horizontal="right"/>
    </xf>
    <xf numFmtId="14" fontId="4" fillId="0" borderId="2" xfId="0" applyNumberFormat="1" applyFont="1" applyBorder="1" applyAlignment="1">
      <alignment horizontal="right" vertical="center"/>
    </xf>
    <xf numFmtId="14" fontId="0" fillId="0" borderId="2" xfId="0" applyNumberFormat="1" applyFill="1" applyBorder="1" applyAlignment="1">
      <alignment horizontal="right"/>
    </xf>
    <xf numFmtId="14" fontId="0" fillId="0" borderId="2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3">
    <cellStyle name="Currency" xfId="1" builtinId="4"/>
    <cellStyle name="Currency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sqref="A1:G1"/>
    </sheetView>
  </sheetViews>
  <sheetFormatPr defaultRowHeight="15"/>
  <cols>
    <col min="1" max="1" width="36" customWidth="1"/>
    <col min="2" max="2" width="60.7109375" customWidth="1"/>
    <col min="3" max="3" width="17.5703125" customWidth="1"/>
    <col min="4" max="4" width="19.7109375" customWidth="1"/>
    <col min="5" max="5" width="18.7109375" customWidth="1"/>
    <col min="6" max="6" width="13.28515625" customWidth="1"/>
    <col min="7" max="7" width="13.5703125" customWidth="1"/>
  </cols>
  <sheetData>
    <row r="1" spans="1:7">
      <c r="A1" s="58" t="s">
        <v>0</v>
      </c>
      <c r="B1" s="58"/>
      <c r="C1" s="58"/>
      <c r="D1" s="58"/>
      <c r="E1" s="58"/>
      <c r="F1" s="58"/>
      <c r="G1" s="58"/>
    </row>
    <row r="2" spans="1:7">
      <c r="A2" s="58" t="s">
        <v>1</v>
      </c>
      <c r="B2" s="59"/>
      <c r="C2" s="59"/>
      <c r="D2" s="59"/>
      <c r="E2" s="59"/>
      <c r="F2" s="59"/>
      <c r="G2" s="59"/>
    </row>
    <row r="3" spans="1:7">
      <c r="A3" s="60" t="s">
        <v>2</v>
      </c>
      <c r="B3" s="60"/>
      <c r="C3" s="60"/>
      <c r="D3" s="60"/>
      <c r="E3" s="60"/>
      <c r="F3" s="60"/>
      <c r="G3" s="60"/>
    </row>
    <row r="4" spans="1:7" ht="45">
      <c r="A4" s="20" t="s">
        <v>3</v>
      </c>
      <c r="B4" s="21" t="s">
        <v>4</v>
      </c>
      <c r="C4" s="22" t="s">
        <v>5</v>
      </c>
      <c r="D4" s="23" t="s">
        <v>6</v>
      </c>
      <c r="E4" s="22" t="s">
        <v>7</v>
      </c>
      <c r="F4" s="21" t="s">
        <v>8</v>
      </c>
      <c r="G4" s="24" t="s">
        <v>9</v>
      </c>
    </row>
    <row r="5" spans="1:7">
      <c r="A5" s="16" t="s">
        <v>10</v>
      </c>
      <c r="B5" s="16" t="s">
        <v>11</v>
      </c>
      <c r="C5" s="18">
        <v>756488</v>
      </c>
      <c r="D5" s="18">
        <v>500000</v>
      </c>
      <c r="E5" s="18">
        <v>1256488</v>
      </c>
      <c r="F5" s="19">
        <v>41532</v>
      </c>
      <c r="G5" s="19">
        <v>44196</v>
      </c>
    </row>
    <row r="6" spans="1:7">
      <c r="A6" s="16" t="s">
        <v>12</v>
      </c>
      <c r="B6" s="16" t="s">
        <v>13</v>
      </c>
      <c r="C6" s="18">
        <v>238995</v>
      </c>
      <c r="D6" s="18">
        <v>243430.25</v>
      </c>
      <c r="E6" s="18">
        <v>482425.25</v>
      </c>
      <c r="F6" s="19">
        <v>43571</v>
      </c>
      <c r="G6" s="19">
        <v>44300</v>
      </c>
    </row>
    <row r="7" spans="1:7">
      <c r="A7" s="47" t="s">
        <v>14</v>
      </c>
      <c r="B7" s="48" t="s">
        <v>15</v>
      </c>
      <c r="C7" s="49">
        <v>21594.3</v>
      </c>
      <c r="D7" s="49">
        <v>10797.15</v>
      </c>
      <c r="E7" s="49">
        <v>32391.45</v>
      </c>
      <c r="F7" s="19">
        <v>43252</v>
      </c>
      <c r="G7" s="19">
        <v>44347</v>
      </c>
    </row>
    <row r="8" spans="1:7" ht="15" customHeight="1">
      <c r="A8" s="45" t="s">
        <v>16</v>
      </c>
      <c r="B8" s="17" t="s">
        <v>17</v>
      </c>
      <c r="C8" s="18">
        <v>617480379</v>
      </c>
      <c r="D8" s="18">
        <v>11665962</v>
      </c>
      <c r="E8" s="18">
        <v>629146341</v>
      </c>
      <c r="F8" s="46">
        <v>42597</v>
      </c>
      <c r="G8" s="19">
        <v>45152</v>
      </c>
    </row>
    <row r="9" spans="1:7">
      <c r="A9" s="50" t="s">
        <v>18</v>
      </c>
      <c r="B9" s="50" t="s">
        <v>19</v>
      </c>
      <c r="C9" s="51">
        <v>1500000</v>
      </c>
      <c r="D9" s="51">
        <v>5000000</v>
      </c>
      <c r="E9" s="51">
        <v>6500000</v>
      </c>
      <c r="F9" s="38">
        <v>43047</v>
      </c>
      <c r="G9" s="38">
        <v>44926</v>
      </c>
    </row>
    <row r="10" spans="1:7">
      <c r="A10" s="40" t="s">
        <v>20</v>
      </c>
      <c r="B10" s="40" t="s">
        <v>21</v>
      </c>
      <c r="C10" s="41">
        <v>109388.13</v>
      </c>
      <c r="D10" s="41">
        <v>230207.39</v>
      </c>
      <c r="E10" s="41">
        <f t="shared" ref="E10:E12" si="0">SUM(C10+D10)</f>
        <v>339595.52000000002</v>
      </c>
      <c r="F10" s="38">
        <v>43605</v>
      </c>
      <c r="G10" s="38">
        <v>44642</v>
      </c>
    </row>
    <row r="11" spans="1:7">
      <c r="A11" s="40" t="s">
        <v>22</v>
      </c>
      <c r="B11" s="40" t="s">
        <v>23</v>
      </c>
      <c r="C11" s="41">
        <v>135600</v>
      </c>
      <c r="D11" s="41">
        <v>135600</v>
      </c>
      <c r="E11" s="41">
        <f t="shared" si="0"/>
        <v>271200</v>
      </c>
      <c r="F11" s="38">
        <v>43615</v>
      </c>
      <c r="G11" s="38">
        <v>44347</v>
      </c>
    </row>
    <row r="12" spans="1:7">
      <c r="A12" s="40" t="s">
        <v>24</v>
      </c>
      <c r="B12" s="40" t="s">
        <v>25</v>
      </c>
      <c r="C12" s="41">
        <v>18611.099999999999</v>
      </c>
      <c r="D12" s="41">
        <v>37222.199999999997</v>
      </c>
      <c r="E12" s="41">
        <f t="shared" si="0"/>
        <v>55833.299999999996</v>
      </c>
      <c r="F12" s="38">
        <v>43831</v>
      </c>
      <c r="G12" s="38">
        <v>44106</v>
      </c>
    </row>
    <row r="13" spans="1:7">
      <c r="A13" s="12"/>
      <c r="B13" s="9"/>
      <c r="C13" s="7"/>
      <c r="D13" s="7"/>
      <c r="E13" s="7"/>
      <c r="F13" s="39"/>
      <c r="G13" s="39"/>
    </row>
    <row r="14" spans="1:7">
      <c r="A14" s="10"/>
      <c r="B14" s="10"/>
      <c r="C14" s="11"/>
      <c r="D14" s="11"/>
      <c r="E14" s="11"/>
      <c r="F14" s="8"/>
      <c r="G14" s="8"/>
    </row>
    <row r="15" spans="1:7">
      <c r="A15" s="5"/>
      <c r="B15" s="13"/>
      <c r="C15" s="7"/>
      <c r="D15" s="7"/>
      <c r="E15" s="7"/>
      <c r="F15" s="8"/>
      <c r="G15" s="8"/>
    </row>
    <row r="16" spans="1:7">
      <c r="A16" s="5"/>
      <c r="B16" s="6"/>
      <c r="C16" s="7"/>
      <c r="D16" s="7"/>
      <c r="E16" s="7"/>
      <c r="F16" s="8"/>
      <c r="G16" s="8"/>
    </row>
    <row r="17" spans="1:7">
      <c r="A17" s="10"/>
      <c r="B17" s="10"/>
      <c r="C17" s="11"/>
      <c r="D17" s="11"/>
      <c r="E17" s="11"/>
      <c r="F17" s="8"/>
      <c r="G17" s="8"/>
    </row>
    <row r="18" spans="1:7">
      <c r="A18" s="9"/>
      <c r="B18" s="9"/>
      <c r="C18" s="7"/>
      <c r="D18" s="7"/>
      <c r="E18" s="7"/>
      <c r="F18" s="8"/>
      <c r="G18" s="8"/>
    </row>
    <row r="19" spans="1:7">
      <c r="A19" s="4"/>
      <c r="B19" s="4"/>
      <c r="C19" s="4"/>
      <c r="D19" s="4"/>
      <c r="E19" s="4"/>
      <c r="F19" s="4"/>
      <c r="G19" s="4"/>
    </row>
    <row r="20" spans="1:7">
      <c r="A20" s="4"/>
      <c r="B20" s="4"/>
      <c r="C20" s="4"/>
      <c r="D20" s="4"/>
      <c r="E20" s="4"/>
      <c r="F20" s="4"/>
      <c r="G20" s="4"/>
    </row>
    <row r="21" spans="1:7">
      <c r="A21" s="4"/>
      <c r="B21" s="4"/>
      <c r="C21" s="4"/>
      <c r="D21" s="4"/>
      <c r="E21" s="4"/>
      <c r="F21" s="4"/>
      <c r="G21" s="4"/>
    </row>
  </sheetData>
  <sortState xmlns:xlrd2="http://schemas.microsoft.com/office/spreadsheetml/2017/richdata2" ref="A5:G20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workbookViewId="0"/>
  </sheetViews>
  <sheetFormatPr defaultRowHeight="15"/>
  <cols>
    <col min="1" max="1" width="46.85546875" customWidth="1"/>
    <col min="2" max="2" width="24.28515625" customWidth="1"/>
    <col min="3" max="3" width="50.28515625" customWidth="1"/>
    <col min="4" max="4" width="15" customWidth="1"/>
    <col min="5" max="5" width="15.140625" customWidth="1"/>
  </cols>
  <sheetData>
    <row r="1" spans="1:7">
      <c r="C1" s="1" t="s">
        <v>0</v>
      </c>
    </row>
    <row r="2" spans="1:7">
      <c r="C2" s="1" t="s">
        <v>26</v>
      </c>
    </row>
    <row r="3" spans="1:7">
      <c r="C3" s="1" t="s">
        <v>27</v>
      </c>
    </row>
    <row r="4" spans="1:7" ht="30">
      <c r="A4" s="27" t="s">
        <v>3</v>
      </c>
      <c r="B4" s="28" t="s">
        <v>28</v>
      </c>
      <c r="C4" s="29" t="s">
        <v>4</v>
      </c>
      <c r="D4" s="28" t="s">
        <v>8</v>
      </c>
      <c r="E4" s="28" t="s">
        <v>9</v>
      </c>
    </row>
    <row r="5" spans="1:7">
      <c r="A5" s="16" t="s">
        <v>29</v>
      </c>
      <c r="B5" s="52">
        <v>100000</v>
      </c>
      <c r="C5" s="16" t="s">
        <v>30</v>
      </c>
      <c r="D5" s="54">
        <v>43892</v>
      </c>
      <c r="E5" s="54">
        <v>44196</v>
      </c>
      <c r="F5" s="3"/>
      <c r="G5" s="3"/>
    </row>
    <row r="6" spans="1:7">
      <c r="A6" s="16" t="s">
        <v>31</v>
      </c>
      <c r="B6" s="52">
        <v>100000</v>
      </c>
      <c r="C6" s="16" t="s">
        <v>30</v>
      </c>
      <c r="D6" s="54">
        <v>43892</v>
      </c>
      <c r="E6" s="54">
        <v>44196</v>
      </c>
      <c r="F6" s="4"/>
      <c r="G6" s="4"/>
    </row>
    <row r="7" spans="1:7">
      <c r="A7" s="16" t="s">
        <v>32</v>
      </c>
      <c r="B7" s="52">
        <v>100000</v>
      </c>
      <c r="C7" s="16" t="s">
        <v>30</v>
      </c>
      <c r="D7" s="54">
        <v>43892</v>
      </c>
      <c r="E7" s="54">
        <v>44196</v>
      </c>
      <c r="F7" s="4"/>
      <c r="G7" s="4"/>
    </row>
    <row r="8" spans="1:7">
      <c r="A8" s="16" t="s">
        <v>33</v>
      </c>
      <c r="B8" s="52">
        <v>56500</v>
      </c>
      <c r="C8" s="16" t="s">
        <v>30</v>
      </c>
      <c r="D8" s="54">
        <v>43899</v>
      </c>
      <c r="E8" s="54">
        <v>44196</v>
      </c>
      <c r="F8" s="4"/>
      <c r="G8" s="4"/>
    </row>
    <row r="9" spans="1:7">
      <c r="A9" s="16" t="s">
        <v>34</v>
      </c>
      <c r="B9" s="52">
        <v>100000</v>
      </c>
      <c r="C9" s="15" t="s">
        <v>35</v>
      </c>
      <c r="D9" s="54">
        <v>43906</v>
      </c>
      <c r="E9" s="54">
        <v>44104</v>
      </c>
      <c r="F9" s="4"/>
      <c r="G9" s="4"/>
    </row>
    <row r="10" spans="1:7">
      <c r="A10" s="14" t="s">
        <v>36</v>
      </c>
      <c r="B10" s="52">
        <v>232908.82</v>
      </c>
      <c r="C10" s="15" t="s">
        <v>35</v>
      </c>
      <c r="D10" s="55">
        <v>43899</v>
      </c>
      <c r="E10" s="55">
        <v>44012</v>
      </c>
      <c r="F10" s="4"/>
      <c r="G10" s="4"/>
    </row>
    <row r="11" spans="1:7">
      <c r="A11" s="25" t="s">
        <v>37</v>
      </c>
      <c r="B11" s="53">
        <v>30607.5</v>
      </c>
      <c r="C11" s="15" t="s">
        <v>35</v>
      </c>
      <c r="D11" s="56">
        <v>43922</v>
      </c>
      <c r="E11" s="56">
        <v>44104</v>
      </c>
      <c r="F11" s="4"/>
      <c r="G11" s="4"/>
    </row>
    <row r="12" spans="1:7">
      <c r="A12" s="25" t="s">
        <v>38</v>
      </c>
      <c r="B12" s="53">
        <v>22050</v>
      </c>
      <c r="C12" s="25" t="s">
        <v>39</v>
      </c>
      <c r="D12" s="56">
        <v>43909</v>
      </c>
      <c r="E12" s="56">
        <v>44273</v>
      </c>
      <c r="F12" s="4"/>
      <c r="G12" s="4"/>
    </row>
    <row r="13" spans="1:7">
      <c r="A13" s="25" t="s">
        <v>40</v>
      </c>
      <c r="B13" s="53">
        <v>45200</v>
      </c>
      <c r="C13" s="15" t="s">
        <v>35</v>
      </c>
      <c r="D13" s="56">
        <v>43906</v>
      </c>
      <c r="E13" s="56">
        <v>43966</v>
      </c>
      <c r="F13" s="4"/>
      <c r="G13" s="4"/>
    </row>
    <row r="14" spans="1:7">
      <c r="A14" s="42" t="s">
        <v>41</v>
      </c>
      <c r="B14" s="43">
        <v>22035</v>
      </c>
      <c r="C14" s="42" t="s">
        <v>42</v>
      </c>
      <c r="D14" s="44">
        <v>43896</v>
      </c>
      <c r="E14" s="44">
        <v>43921</v>
      </c>
      <c r="F14" s="4"/>
      <c r="G14" s="4"/>
    </row>
    <row r="15" spans="1:7">
      <c r="A15" s="42" t="s">
        <v>43</v>
      </c>
      <c r="B15" s="43">
        <v>120100.92</v>
      </c>
      <c r="C15" s="15" t="s">
        <v>35</v>
      </c>
      <c r="D15" s="44">
        <v>43899</v>
      </c>
      <c r="E15" s="44">
        <v>44169</v>
      </c>
      <c r="F15" s="4"/>
      <c r="G15" s="4"/>
    </row>
    <row r="16" spans="1:7">
      <c r="A16" s="42" t="s">
        <v>44</v>
      </c>
      <c r="B16" s="43">
        <v>27120</v>
      </c>
      <c r="C16" s="42" t="s">
        <v>45</v>
      </c>
      <c r="D16" s="44">
        <v>43910</v>
      </c>
      <c r="E16" s="44">
        <v>44045</v>
      </c>
      <c r="F16" s="4"/>
      <c r="G16" s="4"/>
    </row>
    <row r="17" spans="1:7">
      <c r="A17" s="42" t="s">
        <v>46</v>
      </c>
      <c r="B17" s="43">
        <v>23391</v>
      </c>
      <c r="C17" s="42" t="s">
        <v>47</v>
      </c>
      <c r="D17" s="44">
        <v>43913</v>
      </c>
      <c r="E17" s="44">
        <v>44074</v>
      </c>
      <c r="F17" s="4"/>
      <c r="G17" s="4"/>
    </row>
    <row r="18" spans="1:7">
      <c r="A18" s="42" t="s">
        <v>48</v>
      </c>
      <c r="B18" s="43">
        <v>24679.200000000001</v>
      </c>
      <c r="C18" s="42" t="s">
        <v>49</v>
      </c>
      <c r="D18" s="44">
        <v>43909</v>
      </c>
      <c r="E18" s="44">
        <v>44099</v>
      </c>
      <c r="F18" s="4"/>
      <c r="G18" s="4"/>
    </row>
    <row r="19" spans="1:7">
      <c r="A19" s="42" t="s">
        <v>50</v>
      </c>
      <c r="B19" s="43">
        <v>48519.45</v>
      </c>
      <c r="C19" s="42" t="s">
        <v>51</v>
      </c>
      <c r="D19" s="44">
        <v>43915</v>
      </c>
      <c r="E19" s="44">
        <v>44045</v>
      </c>
      <c r="F19" s="4"/>
      <c r="G19" s="4"/>
    </row>
    <row r="20" spans="1:7">
      <c r="A20" s="42" t="s">
        <v>52</v>
      </c>
      <c r="B20" s="43">
        <v>50000</v>
      </c>
      <c r="C20" s="42" t="s">
        <v>53</v>
      </c>
      <c r="D20" s="44">
        <v>43899</v>
      </c>
      <c r="E20" s="44">
        <v>44263</v>
      </c>
      <c r="F20" s="4"/>
      <c r="G20" s="4"/>
    </row>
    <row r="21" spans="1:7">
      <c r="A21" s="42" t="s">
        <v>33</v>
      </c>
      <c r="B21" s="43">
        <v>56500</v>
      </c>
      <c r="C21" s="42" t="s">
        <v>54</v>
      </c>
      <c r="D21" s="44">
        <v>43894</v>
      </c>
      <c r="E21" s="44">
        <v>44196</v>
      </c>
    </row>
    <row r="22" spans="1:7">
      <c r="A22" s="42" t="s">
        <v>55</v>
      </c>
      <c r="B22" s="43">
        <v>13846.37</v>
      </c>
      <c r="C22" s="42" t="s">
        <v>56</v>
      </c>
      <c r="D22" s="44">
        <v>43908</v>
      </c>
      <c r="E22" s="44">
        <v>43921</v>
      </c>
    </row>
    <row r="23" spans="1:7">
      <c r="A23" s="42" t="s">
        <v>57</v>
      </c>
      <c r="B23" s="43">
        <v>10000000</v>
      </c>
      <c r="C23" s="42" t="s">
        <v>58</v>
      </c>
      <c r="D23" s="44">
        <v>43909</v>
      </c>
      <c r="E23" s="44">
        <v>45003</v>
      </c>
    </row>
  </sheetData>
  <sortState xmlns:xlrd2="http://schemas.microsoft.com/office/spreadsheetml/2017/richdata2" ref="A6:E25">
    <sortCondition ref="A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zoomScaleNormal="100" workbookViewId="0">
      <selection sqref="A1:E1"/>
    </sheetView>
  </sheetViews>
  <sheetFormatPr defaultRowHeight="15"/>
  <cols>
    <col min="1" max="1" width="46.5703125" customWidth="1"/>
    <col min="2" max="2" width="22.140625" style="2" customWidth="1"/>
    <col min="3" max="3" width="64.7109375" customWidth="1"/>
    <col min="4" max="4" width="14.5703125" customWidth="1"/>
    <col min="5" max="5" width="13.85546875" customWidth="1"/>
  </cols>
  <sheetData>
    <row r="1" spans="1:5" ht="15.75">
      <c r="A1" s="61" t="s">
        <v>0</v>
      </c>
      <c r="B1" s="61"/>
      <c r="C1" s="61"/>
      <c r="D1" s="61"/>
      <c r="E1" s="61"/>
    </row>
    <row r="2" spans="1:5">
      <c r="A2" s="58" t="s">
        <v>59</v>
      </c>
      <c r="B2" s="59"/>
      <c r="C2" s="59"/>
      <c r="D2" s="59"/>
      <c r="E2" s="59"/>
    </row>
    <row r="3" spans="1:5">
      <c r="A3" s="62" t="s">
        <v>60</v>
      </c>
      <c r="B3" s="62"/>
      <c r="C3" s="62"/>
      <c r="D3" s="62"/>
      <c r="E3" s="62"/>
    </row>
    <row r="4" spans="1:5" ht="30">
      <c r="A4" s="27" t="s">
        <v>3</v>
      </c>
      <c r="B4" s="30" t="s">
        <v>28</v>
      </c>
      <c r="C4" s="27" t="s">
        <v>4</v>
      </c>
      <c r="D4" s="28" t="s">
        <v>8</v>
      </c>
      <c r="E4" s="28" t="s">
        <v>9</v>
      </c>
    </row>
    <row r="5" spans="1:5">
      <c r="A5" s="25" t="s">
        <v>61</v>
      </c>
      <c r="B5" s="31">
        <v>61698</v>
      </c>
      <c r="C5" s="15" t="s">
        <v>35</v>
      </c>
      <c r="D5" s="26">
        <v>43877</v>
      </c>
      <c r="E5" s="26">
        <v>44012</v>
      </c>
    </row>
    <row r="6" spans="1:5">
      <c r="A6" s="25" t="s">
        <v>61</v>
      </c>
      <c r="B6" s="31">
        <v>91021.5</v>
      </c>
      <c r="C6" s="15" t="s">
        <v>35</v>
      </c>
      <c r="D6" s="26">
        <v>43913</v>
      </c>
      <c r="E6" s="26">
        <v>43969</v>
      </c>
    </row>
    <row r="7" spans="1:5" s="4" customFormat="1">
      <c r="A7" s="32" t="s">
        <v>61</v>
      </c>
      <c r="B7" s="33">
        <v>95970.9</v>
      </c>
      <c r="C7" s="15" t="s">
        <v>35</v>
      </c>
      <c r="D7" s="34">
        <v>43892</v>
      </c>
      <c r="E7" s="34">
        <v>43936</v>
      </c>
    </row>
    <row r="8" spans="1:5" s="4" customFormat="1">
      <c r="A8" s="35" t="s">
        <v>36</v>
      </c>
      <c r="B8" s="36">
        <v>199998.7</v>
      </c>
      <c r="C8" s="15" t="s">
        <v>35</v>
      </c>
      <c r="D8" s="37">
        <v>43915</v>
      </c>
      <c r="E8" s="37">
        <v>44032</v>
      </c>
    </row>
    <row r="9" spans="1:5" s="4" customFormat="1">
      <c r="A9" s="40" t="s">
        <v>62</v>
      </c>
      <c r="B9" s="43">
        <v>330626.7</v>
      </c>
      <c r="C9" s="40" t="s">
        <v>63</v>
      </c>
      <c r="D9" s="57">
        <v>43891</v>
      </c>
      <c r="E9" s="57">
        <v>44255</v>
      </c>
    </row>
  </sheetData>
  <sortState xmlns:xlrd2="http://schemas.microsoft.com/office/spreadsheetml/2017/richdata2" ref="A5:E16">
    <sortCondition ref="A5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Flow_SignoffStatus xmlns="00daee4f-1c1b-481e-8dfa-fe7102ebe9b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3" ma:contentTypeDescription="Create a new document." ma:contentTypeScope="" ma:versionID="62025324793cdc18595a14bea51f4dd0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75785dc6888f1ec3d9424ad1a49eabfc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CB0DA4-1FD2-4106-BBC4-24A1995F5902}"/>
</file>

<file path=customXml/itemProps2.xml><?xml version="1.0" encoding="utf-8"?>
<ds:datastoreItem xmlns:ds="http://schemas.openxmlformats.org/officeDocument/2006/customXml" ds:itemID="{722558B4-8F03-4457-9013-5A718A0C38EC}"/>
</file>

<file path=customXml/itemProps3.xml><?xml version="1.0" encoding="utf-8"?>
<ds:datastoreItem xmlns:ds="http://schemas.openxmlformats.org/officeDocument/2006/customXml" ds:itemID="{CE509582-6AB3-4DD2-93B0-4FA72A9D1C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CMHC-SCHL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Tim J. Webster</cp:lastModifiedBy>
  <cp:revision/>
  <dcterms:created xsi:type="dcterms:W3CDTF">2020-02-21T14:45:37Z</dcterms:created>
  <dcterms:modified xsi:type="dcterms:W3CDTF">2020-04-27T12:33:55Z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