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0/"/>
    </mc:Choice>
  </mc:AlternateContent>
  <bookViews>
    <workbookView xWindow="0" yWindow="0" windowWidth="19170" windowHeight="7275"/>
  </bookViews>
  <sheets>
    <sheet name="Contracts over 10k" sheetId="2" r:id="rId1"/>
    <sheet name="Call-ups" sheetId="4" r:id="rId2"/>
    <sheet name="Amendments over 10k" sheetId="3" r:id="rId3"/>
    <sheet name="Corrections - Feb 2019" sheetId="7" r:id="rId4"/>
  </sheets>
  <definedNames>
    <definedName name="_xlnm._FilterDatabase" localSheetId="2" hidden="1">'Amendments over 10k'!$A$4:$G$4</definedName>
    <definedName name="_xlnm._FilterDatabase" localSheetId="1" hidden="1">'Call-ups'!$A$4:$E$4</definedName>
    <definedName name="_xlnm._FilterDatabase" localSheetId="0" hidden="1">'Contracts over 10k'!$A$4:$E$4</definedName>
    <definedName name="_xlnm._FilterDatabase" localSheetId="3" hidden="1">'Corrections - Feb 2019'!$A$4:$E$4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5" i="3" l="1"/>
</calcChain>
</file>

<file path=xl/comments1.xml><?xml version="1.0" encoding="utf-8"?>
<comments xmlns="http://schemas.openxmlformats.org/spreadsheetml/2006/main">
  <authors>
    <author>tc={050F3DF3-C74A-4E27-AEF0-6CD8C88FBB41}</author>
  </authors>
  <commentList>
    <comment ref="B5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USD to CAD conversion</t>
        </r>
      </text>
    </comment>
  </commentList>
</comments>
</file>

<file path=xl/comments2.xml><?xml version="1.0" encoding="utf-8"?>
<comments xmlns="http://schemas.openxmlformats.org/spreadsheetml/2006/main">
  <authors>
    <author>tc={62DD9B84-904F-459A-BFCB-1A400B9E4B0C}</author>
    <author>tc={AD87D9D0-C725-44D9-9E68-0B58D0FBAD18}</author>
    <author>tc={E48D5059-DC0E-4AD1-8A07-C147CB87857D}</author>
  </authors>
  <commentList>
    <comment ref="C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$1.4092 CDN Exchange Rate (MAY 15 2020)</t>
        </r>
      </text>
    </comment>
    <comment ref="D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$1.4092 CDN Exchange Rate (MAY 15 2020)</t>
        </r>
      </text>
    </comment>
    <comment ref="E9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$1.4092 CDN Exchange Rate (MAY 15 2020</t>
        </r>
      </text>
    </comment>
  </commentList>
</comments>
</file>

<file path=xl/sharedStrings.xml><?xml version="1.0" encoding="utf-8"?>
<sst xmlns="http://schemas.openxmlformats.org/spreadsheetml/2006/main" count="93" uniqueCount="66">
  <si>
    <t>Dynamic Personnel Consultants</t>
  </si>
  <si>
    <t>Temp Help- Intermediate &amp; Senior Library Technicians</t>
  </si>
  <si>
    <t>Willis Towers Watson</t>
  </si>
  <si>
    <t>Consulting Services</t>
  </si>
  <si>
    <t>Dalian Enterprises Inc</t>
  </si>
  <si>
    <t>Supply and Maintenance of RSA Keys</t>
  </si>
  <si>
    <t>PROCUREMENT ACTIVITIES</t>
  </si>
  <si>
    <t>Call-Ups Over $10K</t>
  </si>
  <si>
    <t>From: June 1, 2020 to June 30, 2020</t>
  </si>
  <si>
    <t>Supplier</t>
  </si>
  <si>
    <t>Contract Value (incl. Taxes)</t>
  </si>
  <si>
    <t>Contract Scope of Work</t>
  </si>
  <si>
    <t>Start Date
yyyy-mm-dd</t>
  </si>
  <si>
    <t>End Date
yyyy-mm-dd</t>
  </si>
  <si>
    <t>University of Winnipeg - Research and International</t>
  </si>
  <si>
    <t>Data Research Services</t>
  </si>
  <si>
    <t>Deloitte LLP</t>
  </si>
  <si>
    <t>KPMG LLP</t>
  </si>
  <si>
    <t>CEB Inc.</t>
  </si>
  <si>
    <t>Membership Subscription</t>
  </si>
  <si>
    <t>Amendments Over $10K</t>
  </si>
  <si>
    <t>Total Contract Value (Before Amendments)</t>
  </si>
  <si>
    <t>Amendment Amount</t>
  </si>
  <si>
    <t>Total Contract Value (Incl. Amendments)</t>
  </si>
  <si>
    <t>Pitney Bowes of Canada Limited</t>
  </si>
  <si>
    <t>Annual Maintenance &amp; Support on Software</t>
  </si>
  <si>
    <t>Techcom Software Solutions Incorporated</t>
  </si>
  <si>
    <t>TeraMach Technologies Incorporated</t>
  </si>
  <si>
    <t>Maintenance of  Data Archiving Software</t>
  </si>
  <si>
    <t>Candeal.ca Incorporated</t>
  </si>
  <si>
    <t>Treasury Data Feed Subscription</t>
  </si>
  <si>
    <t>TSX</t>
  </si>
  <si>
    <t>Accenture</t>
  </si>
  <si>
    <t>Information &amp; Technology Transformation Outsourcing Agreement</t>
  </si>
  <si>
    <t>BCA Research</t>
  </si>
  <si>
    <t>Research Subscription</t>
  </si>
  <si>
    <t>L’Association professionnelle des courtiers immobiliers du Québec</t>
  </si>
  <si>
    <t>Market Data</t>
  </si>
  <si>
    <t>KPMG</t>
  </si>
  <si>
    <t>Haver Analytics Incorporated</t>
  </si>
  <si>
    <t>Data Subscription</t>
  </si>
  <si>
    <t>Corrections to Contracts Over $10K</t>
  </si>
  <si>
    <t>CDW Canada Inc</t>
  </si>
  <si>
    <t>Software Maintenance and Support</t>
  </si>
  <si>
    <t>Contracts Over $10K</t>
  </si>
  <si>
    <t>Priority Management</t>
  </si>
  <si>
    <t>Training: Working Smart with MS Teams</t>
  </si>
  <si>
    <t>The Globe and Mail</t>
  </si>
  <si>
    <t>Licences &amp; News Feed Subscription</t>
  </si>
  <si>
    <t>Telfer School of Management</t>
  </si>
  <si>
    <t>Coaching for People Leaders</t>
  </si>
  <si>
    <t>Better Environmentally Sound Transportation</t>
  </si>
  <si>
    <t>Seasonal Bicycle Valet Services (Granville Island)</t>
  </si>
  <si>
    <t>Canadian Research Institute for the Advancement of Women</t>
  </si>
  <si>
    <t>Research Consulting Services</t>
  </si>
  <si>
    <t>The University of Ottawa - Telfer School of Management</t>
  </si>
  <si>
    <t>Leader Coaching Services</t>
  </si>
  <si>
    <t>Phase 5 Consulting Group Incorporated</t>
  </si>
  <si>
    <t>Elettra Communications</t>
  </si>
  <si>
    <t>Consulting Services - Granville Island</t>
  </si>
  <si>
    <t>Mcrae's Environmental Services Ltd</t>
  </si>
  <si>
    <t>Vacuum Truck Services for Granville Island</t>
  </si>
  <si>
    <t>TechGuilds Consulting Inc.</t>
  </si>
  <si>
    <t>Training: SiteCore</t>
  </si>
  <si>
    <t>Imperial Sign Corporation</t>
  </si>
  <si>
    <t>Maintenance of Neon Signs (Granville Island)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</si>
</sst>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$-409]* #,##0.00_);_([$$-409]* \(#,##0.00\);_([$$-409]* &quot;-&quot;??_);_(@_)"/>
    <numFmt numFmtId="167" formatCode="yyyy\-mm\-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166" fontId="2" fillId="2" borderId="4" xfId="0" applyNumberFormat="1" applyFont="1" applyFill="1" applyBorder="1" applyAlignment="1">
      <alignment horizontal="left" wrapText="1"/>
    </xf>
    <xf numFmtId="166" fontId="2" fillId="2" borderId="4" xfId="2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66" fontId="0" fillId="0" borderId="1" xfId="2" applyNumberFormat="1" applyFont="1" applyFill="1" applyBorder="1" applyAlignment="1">
      <alignment horizontal="left" wrapText="1"/>
    </xf>
    <xf numFmtId="167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65" fontId="0" fillId="0" borderId="1" xfId="1" applyFont="1" applyFill="1" applyBorder="1" applyAlignment="1">
      <alignment horizontal="left"/>
    </xf>
    <xf numFmtId="165" fontId="0" fillId="0" borderId="6" xfId="1" applyFont="1" applyFill="1" applyBorder="1" applyAlignment="1">
      <alignment horizontal="left"/>
    </xf>
    <xf numFmtId="165" fontId="0" fillId="0" borderId="7" xfId="1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167" fontId="0" fillId="0" borderId="1" xfId="0" applyNumberFormat="1" applyFill="1" applyBorder="1"/>
    <xf numFmtId="0" fontId="0" fillId="0" borderId="0" xfId="0" applyFont="1" applyFill="1"/>
    <xf numFmtId="0" fontId="0" fillId="0" borderId="1" xfId="0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49" fontId="0" fillId="0" borderId="7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/>
    <xf numFmtId="0" fontId="0" fillId="0" borderId="7" xfId="0" applyBorder="1" applyAlignment="1">
      <alignment wrapText="1"/>
    </xf>
    <xf numFmtId="44" fontId="0" fillId="0" borderId="7" xfId="0" applyNumberFormat="1" applyBorder="1"/>
    <xf numFmtId="167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/>
    <xf numFmtId="167" fontId="0" fillId="0" borderId="1" xfId="0" applyNumberFormat="1" applyFill="1" applyBorder="1" applyAlignment="1">
      <alignment wrapText="1"/>
    </xf>
    <xf numFmtId="166" fontId="0" fillId="0" borderId="6" xfId="0" applyNumberFormat="1" applyFill="1" applyBorder="1" applyAlignment="1">
      <alignment wrapText="1"/>
    </xf>
    <xf numFmtId="167" fontId="0" fillId="0" borderId="8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7" xfId="0" applyNumberFormat="1" applyFill="1" applyBorder="1"/>
    <xf numFmtId="166" fontId="0" fillId="0" borderId="1" xfId="0" applyNumberFormat="1" applyBorder="1"/>
    <xf numFmtId="0" fontId="0" fillId="0" borderId="1" xfId="0" applyBorder="1"/>
    <xf numFmtId="167" fontId="0" fillId="0" borderId="1" xfId="0" applyNumberFormat="1" applyBorder="1"/>
    <xf numFmtId="0" fontId="0" fillId="0" borderId="6" xfId="0" applyBorder="1" applyAlignment="1">
      <alignment wrapText="1"/>
    </xf>
    <xf numFmtId="166" fontId="0" fillId="0" borderId="7" xfId="0" applyNumberFormat="1" applyBorder="1"/>
    <xf numFmtId="164" fontId="0" fillId="0" borderId="7" xfId="0" applyNumberFormat="1" applyBorder="1"/>
    <xf numFmtId="0" fontId="0" fillId="0" borderId="7" xfId="0" applyBorder="1"/>
    <xf numFmtId="167" fontId="0" fillId="0" borderId="7" xfId="0" applyNumberFormat="1" applyBorder="1"/>
    <xf numFmtId="167" fontId="0" fillId="0" borderId="1" xfId="0" applyNumberFormat="1" applyFont="1" applyFill="1" applyBorder="1" applyAlignment="1">
      <alignment horizontal="right"/>
    </xf>
    <xf numFmtId="166" fontId="0" fillId="0" borderId="8" xfId="2" applyNumberFormat="1" applyFont="1" applyFill="1" applyBorder="1" applyAlignment="1">
      <alignment horizontal="left" wrapText="1"/>
    </xf>
    <xf numFmtId="166" fontId="0" fillId="0" borderId="1" xfId="0" applyNumberFormat="1" applyFill="1" applyBorder="1" applyAlignment="1">
      <alignment wrapText="1"/>
    </xf>
    <xf numFmtId="167" fontId="0" fillId="0" borderId="8" xfId="0" applyNumberFormat="1" applyFill="1" applyBorder="1" applyAlignment="1">
      <alignment horizontal="right" wrapText="1"/>
    </xf>
    <xf numFmtId="167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wrapText="1"/>
    </xf>
    <xf numFmtId="166" fontId="0" fillId="0" borderId="1" xfId="2" applyNumberFormat="1" applyFont="1" applyFill="1" applyBorder="1" applyAlignment="1">
      <alignment horizontal="right" wrapText="1"/>
    </xf>
    <xf numFmtId="166" fontId="0" fillId="0" borderId="1" xfId="1" applyNumberFormat="1" applyFont="1" applyFill="1" applyBorder="1" applyAlignment="1">
      <alignment horizontal="right" wrapText="1"/>
    </xf>
    <xf numFmtId="166" fontId="0" fillId="0" borderId="6" xfId="2" applyNumberFormat="1" applyFont="1" applyFill="1" applyBorder="1" applyAlignment="1">
      <alignment horizontal="right" wrapText="1"/>
    </xf>
    <xf numFmtId="165" fontId="0" fillId="0" borderId="7" xfId="0" applyNumberFormat="1" applyBorder="1"/>
    <xf numFmtId="167" fontId="0" fillId="0" borderId="1" xfId="0" quotePrefix="1" applyNumberFormat="1" applyFill="1" applyBorder="1"/>
    <xf numFmtId="0" fontId="0" fillId="0" borderId="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167" fontId="0" fillId="0" borderId="9" xfId="0" applyNumberFormat="1" applyBorder="1"/>
    <xf numFmtId="167" fontId="0" fillId="0" borderId="7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164" fontId="0" fillId="0" borderId="9" xfId="0" applyNumberFormat="1" applyBorder="1"/>
    <xf numFmtId="44" fontId="0" fillId="0" borderId="1" xfId="0" applyNumberFormat="1" applyBorder="1"/>
    <xf numFmtId="44" fontId="0" fillId="0" borderId="8" xfId="0" applyNumberFormat="1" applyFont="1" applyFill="1" applyBorder="1"/>
    <xf numFmtId="44" fontId="0" fillId="0" borderId="1" xfId="0" applyNumberFormat="1" applyFont="1" applyFill="1" applyBorder="1" applyAlignment="1"/>
    <xf numFmtId="0" fontId="0" fillId="0" borderId="1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Border="1"/>
    <xf numFmtId="165" fontId="0" fillId="0" borderId="6" xfId="0" applyNumberFormat="1" applyBorder="1"/>
    <xf numFmtId="164" fontId="0" fillId="0" borderId="6" xfId="1" applyNumberFormat="1" applyFont="1" applyFill="1" applyBorder="1" applyAlignment="1">
      <alignment horizontal="right" wrapText="1"/>
    </xf>
    <xf numFmtId="165" fontId="0" fillId="0" borderId="6" xfId="1" applyNumberFormat="1" applyFont="1" applyFill="1" applyBorder="1" applyAlignment="1">
      <alignment horizontal="right" wrapText="1"/>
    </xf>
    <xf numFmtId="167" fontId="0" fillId="0" borderId="1" xfId="0" applyNumberFormat="1" applyFill="1" applyBorder="1" applyAlignment="1">
      <alignment horizontal="right" wrapText="1"/>
    </xf>
    <xf numFmtId="167" fontId="0" fillId="0" borderId="6" xfId="0" applyNumberFormat="1" applyFill="1" applyBorder="1" applyAlignment="1">
      <alignment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 Hsu" id="{4A5BB1D1-EB3D-47B4-AA9F-E885438BE2BF}" userId="S::mhsu@cmhc-schl.gc.ca::fbfa2d95-0775-4f8e-9822-1e68785216a5" providerId="AD"/>
  <person displayName="Tim Webster" id="{1770D89D-F4FF-4B02-AE1D-E16BB545B7AD}" userId="S::tjwebste@cmhc-schl.gc.ca::2b26fd44-7676-4160-8822-0a23494279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07-14T19:48:26.47" personId="{4A5BB1D1-EB3D-47B4-AA9F-E885438BE2BF}" id="{050F3DF3-C74A-4E27-AEF0-6CD8C88FBB41}">
    <text>USD to CAD conversion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6" dT="2020-07-10T14:43:47.22" personId="{1770D89D-F4FF-4B02-AE1D-E16BB545B7AD}" id="{62DD9B84-904F-459A-BFCB-1A400B9E4B0C}">
    <text>$1.4092 CDN Exchange Rate (MAY 15 2020)</text>
  </threadedComment>
  <threadedComment ref="D16" dT="2020-07-10T14:44:41.39" personId="{1770D89D-F4FF-4B02-AE1D-E16BB545B7AD}" id="{AD87D9D0-C725-44D9-9E68-0B58D0FBAD18}">
    <text>$1.4092 CDN Exchange Rate (MAY 15 2020)</text>
  </threadedComment>
  <threadedComment ref="E16" dT="2020-07-10T14:44:58.22" personId="{1770D89D-F4FF-4B02-AE1D-E16BB545B7AD}" id="{E48D5059-DC0E-4AD1-8A07-C147CB87857D}">
    <text>$1.4092 CDN Exchange Rate (MAY 15 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E1"/>
    </sheetView>
  </sheetViews>
  <sheetFormatPr defaultRowHeight="15" x14ac:dyDescent="0.25"/>
  <cols>
    <col min="1" max="1" width="41.85546875" style="23" customWidth="1"/>
    <col min="2" max="2" width="23.42578125" customWidth="1"/>
    <col min="3" max="3" width="47.85546875" customWidth="1"/>
    <col min="4" max="5" width="18.7109375" customWidth="1"/>
    <col min="6" max="7" width="9.85546875" bestFit="1" customWidth="1"/>
  </cols>
  <sheetData>
    <row r="1" spans="1:7" x14ac:dyDescent="0.25">
      <c r="A1" s="64" t="s">
        <v>6</v>
      </c>
      <c r="B1" s="64"/>
      <c r="C1" s="64"/>
      <c r="D1" s="64"/>
      <c r="E1" s="64"/>
    </row>
    <row r="2" spans="1:7" x14ac:dyDescent="0.25">
      <c r="A2" s="64" t="s">
        <v>44</v>
      </c>
      <c r="B2" s="64"/>
      <c r="C2" s="64"/>
      <c r="D2" s="64"/>
      <c r="E2" s="64"/>
    </row>
    <row r="3" spans="1:7" x14ac:dyDescent="0.25">
      <c r="A3" s="65" t="s">
        <v>8</v>
      </c>
      <c r="B3" s="65"/>
      <c r="C3" s="65"/>
      <c r="D3" s="65"/>
      <c r="E3" s="65"/>
    </row>
    <row r="4" spans="1:7" ht="30" x14ac:dyDescent="0.25">
      <c r="A4" s="24" t="s">
        <v>9</v>
      </c>
      <c r="B4" s="25" t="s">
        <v>10</v>
      </c>
      <c r="C4" s="26" t="s">
        <v>11</v>
      </c>
      <c r="D4" s="25" t="s">
        <v>12</v>
      </c>
      <c r="E4" s="25" t="s">
        <v>13</v>
      </c>
    </row>
    <row r="5" spans="1:7" s="30" customFormat="1" ht="30" x14ac:dyDescent="0.25">
      <c r="A5" s="27" t="s">
        <v>51</v>
      </c>
      <c r="B5" s="28">
        <v>110880</v>
      </c>
      <c r="C5" s="27" t="s">
        <v>52</v>
      </c>
      <c r="D5" s="29">
        <v>43983</v>
      </c>
      <c r="E5" s="29">
        <v>45047</v>
      </c>
      <c r="F5"/>
      <c r="G5"/>
    </row>
    <row r="6" spans="1:7" s="18" customFormat="1" ht="30" x14ac:dyDescent="0.25">
      <c r="A6" s="27" t="s">
        <v>53</v>
      </c>
      <c r="B6" s="40">
        <v>28168.639999999999</v>
      </c>
      <c r="C6" s="42" t="s">
        <v>54</v>
      </c>
      <c r="D6" s="43">
        <v>43987</v>
      </c>
      <c r="E6" s="43">
        <v>44180</v>
      </c>
      <c r="F6"/>
      <c r="G6"/>
    </row>
    <row r="7" spans="1:7" x14ac:dyDescent="0.25">
      <c r="A7" s="27" t="s">
        <v>4</v>
      </c>
      <c r="B7" s="49">
        <v>515000</v>
      </c>
      <c r="C7" s="49" t="s">
        <v>5</v>
      </c>
      <c r="D7" s="29">
        <v>43983</v>
      </c>
      <c r="E7" s="29">
        <v>45077</v>
      </c>
    </row>
    <row r="8" spans="1:7" x14ac:dyDescent="0.25">
      <c r="A8" s="27" t="s">
        <v>58</v>
      </c>
      <c r="B8" s="41">
        <v>50000</v>
      </c>
      <c r="C8" s="49" t="s">
        <v>59</v>
      </c>
      <c r="D8" s="43">
        <v>43994</v>
      </c>
      <c r="E8" s="43">
        <v>45088</v>
      </c>
    </row>
    <row r="9" spans="1:7" x14ac:dyDescent="0.25">
      <c r="A9" s="27" t="s">
        <v>64</v>
      </c>
      <c r="B9" s="40">
        <v>100000</v>
      </c>
      <c r="C9" s="42" t="s">
        <v>65</v>
      </c>
      <c r="D9" s="43">
        <v>44000</v>
      </c>
      <c r="E9" s="43">
        <v>45833</v>
      </c>
    </row>
    <row r="10" spans="1:7" x14ac:dyDescent="0.25">
      <c r="A10" s="27" t="s">
        <v>60</v>
      </c>
      <c r="B10" s="49">
        <v>100000</v>
      </c>
      <c r="C10" s="49" t="s">
        <v>61</v>
      </c>
      <c r="D10" s="43">
        <v>43997</v>
      </c>
      <c r="E10" s="43">
        <v>45822</v>
      </c>
    </row>
    <row r="11" spans="1:7" x14ac:dyDescent="0.25">
      <c r="A11" s="27" t="s">
        <v>57</v>
      </c>
      <c r="B11" s="53">
        <v>55327.06</v>
      </c>
      <c r="C11" s="42" t="s">
        <v>54</v>
      </c>
      <c r="D11" s="43">
        <v>43990</v>
      </c>
      <c r="E11" s="43">
        <v>44067</v>
      </c>
    </row>
    <row r="12" spans="1:7" x14ac:dyDescent="0.25">
      <c r="A12" s="27" t="s">
        <v>45</v>
      </c>
      <c r="B12" s="35">
        <v>50000</v>
      </c>
      <c r="C12" s="42" t="s">
        <v>46</v>
      </c>
      <c r="D12" s="29">
        <v>43997</v>
      </c>
      <c r="E12" s="29">
        <v>44196</v>
      </c>
    </row>
    <row r="13" spans="1:7" x14ac:dyDescent="0.25">
      <c r="A13" s="68" t="s">
        <v>62</v>
      </c>
      <c r="B13" s="71">
        <v>51000</v>
      </c>
      <c r="C13" s="68" t="s">
        <v>63</v>
      </c>
      <c r="D13" s="29">
        <v>43997</v>
      </c>
      <c r="E13" s="29">
        <v>44196</v>
      </c>
    </row>
    <row r="14" spans="1:7" x14ac:dyDescent="0.25">
      <c r="A14" s="34" t="s">
        <v>49</v>
      </c>
      <c r="B14" s="70">
        <v>14000</v>
      </c>
      <c r="C14" s="34" t="s">
        <v>50</v>
      </c>
      <c r="D14" s="44">
        <v>43983</v>
      </c>
      <c r="E14" s="44">
        <v>44043</v>
      </c>
    </row>
    <row r="15" spans="1:7" x14ac:dyDescent="0.25">
      <c r="A15" s="55" t="s">
        <v>47</v>
      </c>
      <c r="B15" s="72">
        <v>71413.740000000005</v>
      </c>
      <c r="C15" s="55" t="s">
        <v>48</v>
      </c>
      <c r="D15" s="44">
        <v>43983</v>
      </c>
      <c r="E15" s="44">
        <v>44712</v>
      </c>
    </row>
    <row r="16" spans="1:7" ht="30" x14ac:dyDescent="0.25">
      <c r="A16" s="56" t="s">
        <v>55</v>
      </c>
      <c r="B16" s="69">
        <v>14000</v>
      </c>
      <c r="C16" s="57" t="s">
        <v>56</v>
      </c>
      <c r="D16" s="58">
        <v>43987</v>
      </c>
      <c r="E16" s="58">
        <v>44196</v>
      </c>
    </row>
    <row r="18" ht="29.25" customHeight="1" x14ac:dyDescent="0.25"/>
  </sheetData>
  <sortState ref="A6:E22">
    <sortCondition ref="A6:A22"/>
  </sortState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5" x14ac:dyDescent="0.25"/>
  <cols>
    <col min="1" max="1" width="33.140625" customWidth="1"/>
    <col min="2" max="2" width="25" customWidth="1"/>
    <col min="3" max="3" width="27.5703125" customWidth="1"/>
    <col min="4" max="4" width="16.28515625" customWidth="1"/>
    <col min="5" max="5" width="16" customWidth="1"/>
  </cols>
  <sheetData>
    <row r="1" spans="1:5" ht="15.75" x14ac:dyDescent="0.25">
      <c r="A1" s="60" t="s">
        <v>6</v>
      </c>
      <c r="B1" s="60"/>
      <c r="C1" s="60"/>
      <c r="D1" s="60"/>
      <c r="E1" s="60"/>
    </row>
    <row r="2" spans="1:5" x14ac:dyDescent="0.25">
      <c r="A2" s="61" t="s">
        <v>7</v>
      </c>
      <c r="B2" s="62"/>
      <c r="C2" s="62"/>
      <c r="D2" s="62"/>
      <c r="E2" s="62"/>
    </row>
    <row r="3" spans="1:5" x14ac:dyDescent="0.25">
      <c r="A3" s="61" t="s">
        <v>8</v>
      </c>
      <c r="B3" s="61"/>
      <c r="C3" s="61"/>
      <c r="D3" s="61"/>
      <c r="E3" s="61"/>
    </row>
    <row r="4" spans="1:5" ht="30" x14ac:dyDescent="0.25">
      <c r="A4" s="1" t="s">
        <v>9</v>
      </c>
      <c r="B4" s="11" t="s">
        <v>10</v>
      </c>
      <c r="C4" s="1" t="s">
        <v>11</v>
      </c>
      <c r="D4" s="2" t="s">
        <v>12</v>
      </c>
      <c r="E4" s="2" t="s">
        <v>13</v>
      </c>
    </row>
    <row r="5" spans="1:5" s="15" customFormat="1" ht="30" x14ac:dyDescent="0.25">
      <c r="A5" s="34" t="s">
        <v>18</v>
      </c>
      <c r="B5" s="36">
        <v>34955.5</v>
      </c>
      <c r="C5" s="37" t="s">
        <v>19</v>
      </c>
      <c r="D5" s="38">
        <v>43983</v>
      </c>
      <c r="E5" s="38">
        <v>44376</v>
      </c>
    </row>
    <row r="6" spans="1:5" s="15" customFormat="1" x14ac:dyDescent="0.25">
      <c r="A6" s="22" t="s">
        <v>16</v>
      </c>
      <c r="B6" s="12">
        <v>31414</v>
      </c>
      <c r="C6" s="20" t="s">
        <v>3</v>
      </c>
      <c r="D6" s="17">
        <v>43986</v>
      </c>
      <c r="E6" s="17">
        <v>44018</v>
      </c>
    </row>
    <row r="7" spans="1:5" s="15" customFormat="1" x14ac:dyDescent="0.25">
      <c r="A7" s="66" t="s">
        <v>16</v>
      </c>
      <c r="B7" s="13">
        <v>161025</v>
      </c>
      <c r="C7" s="16" t="s">
        <v>3</v>
      </c>
      <c r="D7" s="17">
        <v>43983</v>
      </c>
      <c r="E7" s="17">
        <v>44074</v>
      </c>
    </row>
    <row r="8" spans="1:5" s="15" customFormat="1" x14ac:dyDescent="0.25">
      <c r="A8" s="19" t="s">
        <v>17</v>
      </c>
      <c r="B8" s="12">
        <v>55818.89</v>
      </c>
      <c r="C8" s="19" t="s">
        <v>3</v>
      </c>
      <c r="D8" s="54">
        <v>43997</v>
      </c>
      <c r="E8" s="17">
        <v>44073</v>
      </c>
    </row>
    <row r="9" spans="1:5" s="15" customFormat="1" x14ac:dyDescent="0.25">
      <c r="A9" s="67" t="s">
        <v>14</v>
      </c>
      <c r="B9" s="14">
        <v>50000</v>
      </c>
      <c r="C9" s="20" t="s">
        <v>15</v>
      </c>
      <c r="D9" s="17">
        <v>43992</v>
      </c>
      <c r="E9" s="17">
        <v>44281</v>
      </c>
    </row>
  </sheetData>
  <sortState ref="A1:E9">
    <sortCondition ref="A5:A6"/>
  </sortState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sqref="A1:G1"/>
    </sheetView>
  </sheetViews>
  <sheetFormatPr defaultRowHeight="15" x14ac:dyDescent="0.25"/>
  <cols>
    <col min="1" max="1" width="19.5703125" customWidth="1"/>
    <col min="2" max="2" width="41" customWidth="1"/>
    <col min="3" max="3" width="20.5703125" customWidth="1"/>
    <col min="4" max="4" width="18.5703125" customWidth="1"/>
    <col min="5" max="5" width="21" customWidth="1"/>
    <col min="6" max="6" width="17.140625" customWidth="1"/>
    <col min="7" max="7" width="22" customWidth="1"/>
  </cols>
  <sheetData>
    <row r="1" spans="1:7" x14ac:dyDescent="0.25">
      <c r="A1" s="61" t="s">
        <v>6</v>
      </c>
      <c r="B1" s="61"/>
      <c r="C1" s="61"/>
      <c r="D1" s="61"/>
      <c r="E1" s="61"/>
      <c r="F1" s="61"/>
      <c r="G1" s="61"/>
    </row>
    <row r="2" spans="1:7" x14ac:dyDescent="0.25">
      <c r="A2" s="61" t="s">
        <v>20</v>
      </c>
      <c r="B2" s="62"/>
      <c r="C2" s="62"/>
      <c r="D2" s="62"/>
      <c r="E2" s="62"/>
      <c r="F2" s="62"/>
      <c r="G2" s="62"/>
    </row>
    <row r="3" spans="1:7" x14ac:dyDescent="0.25">
      <c r="A3" s="63" t="s">
        <v>8</v>
      </c>
      <c r="B3" s="63"/>
      <c r="C3" s="63"/>
      <c r="D3" s="63"/>
      <c r="E3" s="63"/>
      <c r="F3" s="63"/>
      <c r="G3" s="63"/>
    </row>
    <row r="4" spans="1:7" ht="45" x14ac:dyDescent="0.25">
      <c r="A4" s="3" t="s">
        <v>9</v>
      </c>
      <c r="B4" s="4" t="s">
        <v>11</v>
      </c>
      <c r="C4" s="5" t="s">
        <v>21</v>
      </c>
      <c r="D4" s="6" t="s">
        <v>22</v>
      </c>
      <c r="E4" s="5" t="s">
        <v>23</v>
      </c>
      <c r="F4" s="7" t="s">
        <v>12</v>
      </c>
      <c r="G4" s="8" t="s">
        <v>13</v>
      </c>
    </row>
    <row r="5" spans="1:7" s="15" customFormat="1" ht="33.75" customHeight="1" x14ac:dyDescent="0.25">
      <c r="A5" s="19" t="s">
        <v>32</v>
      </c>
      <c r="B5" s="19" t="s">
        <v>33</v>
      </c>
      <c r="C5" s="46">
        <v>670790941</v>
      </c>
      <c r="D5" s="46">
        <f>SUM(E5-C5)</f>
        <v>4923501</v>
      </c>
      <c r="E5" s="46">
        <v>675714442</v>
      </c>
      <c r="F5" s="31">
        <v>42597</v>
      </c>
      <c r="G5" s="31">
        <v>45152</v>
      </c>
    </row>
    <row r="6" spans="1:7" s="15" customFormat="1" x14ac:dyDescent="0.25">
      <c r="A6" s="16" t="s">
        <v>34</v>
      </c>
      <c r="B6" s="16" t="s">
        <v>35</v>
      </c>
      <c r="C6" s="9">
        <v>28250</v>
      </c>
      <c r="D6" s="9">
        <v>15424.5</v>
      </c>
      <c r="E6" s="9">
        <v>43674.5</v>
      </c>
      <c r="F6" s="31">
        <v>43252</v>
      </c>
      <c r="G6" s="31">
        <v>44347</v>
      </c>
    </row>
    <row r="7" spans="1:7" s="15" customFormat="1" ht="30" x14ac:dyDescent="0.25">
      <c r="A7" s="21" t="s">
        <v>29</v>
      </c>
      <c r="B7" s="21" t="s">
        <v>30</v>
      </c>
      <c r="C7" s="32">
        <v>263330</v>
      </c>
      <c r="D7" s="32">
        <v>116000</v>
      </c>
      <c r="E7" s="32">
        <v>379330</v>
      </c>
      <c r="F7" s="31">
        <v>37700</v>
      </c>
      <c r="G7" s="31">
        <v>45217</v>
      </c>
    </row>
    <row r="8" spans="1:7" s="15" customFormat="1" ht="30" x14ac:dyDescent="0.25">
      <c r="A8" s="19" t="s">
        <v>0</v>
      </c>
      <c r="B8" s="75" t="s">
        <v>1</v>
      </c>
      <c r="C8" s="9">
        <v>122811.14</v>
      </c>
      <c r="D8" s="9">
        <v>122811.14</v>
      </c>
      <c r="E8" s="9">
        <v>245622.28</v>
      </c>
      <c r="F8" s="80">
        <v>43832</v>
      </c>
      <c r="G8" s="80">
        <v>44190</v>
      </c>
    </row>
    <row r="9" spans="1:7" s="15" customFormat="1" x14ac:dyDescent="0.25">
      <c r="A9" s="39" t="s">
        <v>39</v>
      </c>
      <c r="B9" s="76" t="s">
        <v>40</v>
      </c>
      <c r="C9" s="77">
        <v>57285.39</v>
      </c>
      <c r="D9" s="77">
        <v>16910.400000000001</v>
      </c>
      <c r="E9" s="77">
        <v>74195.789999999994</v>
      </c>
      <c r="F9" s="38">
        <v>42139</v>
      </c>
      <c r="G9" s="38">
        <v>44331</v>
      </c>
    </row>
    <row r="10" spans="1:7" s="15" customFormat="1" x14ac:dyDescent="0.25">
      <c r="A10" s="42" t="s">
        <v>38</v>
      </c>
      <c r="B10" s="42" t="s">
        <v>3</v>
      </c>
      <c r="C10" s="77">
        <v>282500</v>
      </c>
      <c r="D10" s="40">
        <v>21346.83</v>
      </c>
      <c r="E10" s="41">
        <v>303846.83</v>
      </c>
      <c r="F10" s="38">
        <v>43935</v>
      </c>
      <c r="G10" s="38">
        <v>44040</v>
      </c>
    </row>
    <row r="11" spans="1:7" s="15" customFormat="1" ht="30" x14ac:dyDescent="0.25">
      <c r="A11" s="74" t="s">
        <v>36</v>
      </c>
      <c r="B11" s="74" t="s">
        <v>37</v>
      </c>
      <c r="C11" s="45">
        <v>116154.66</v>
      </c>
      <c r="D11" s="45">
        <v>34035.65</v>
      </c>
      <c r="E11" s="45">
        <v>150190.31</v>
      </c>
      <c r="F11" s="47">
        <v>42461</v>
      </c>
      <c r="G11" s="47">
        <v>44286</v>
      </c>
    </row>
    <row r="12" spans="1:7" s="15" customFormat="1" x14ac:dyDescent="0.25">
      <c r="A12" s="19" t="s">
        <v>24</v>
      </c>
      <c r="B12" s="19" t="s">
        <v>25</v>
      </c>
      <c r="C12" s="51">
        <v>63018.75</v>
      </c>
      <c r="D12" s="51">
        <v>17527.97</v>
      </c>
      <c r="E12" s="51">
        <v>80546.720000000001</v>
      </c>
      <c r="F12" s="33">
        <v>42614</v>
      </c>
      <c r="G12" s="33">
        <v>44439</v>
      </c>
    </row>
    <row r="13" spans="1:7" ht="45" x14ac:dyDescent="0.25">
      <c r="A13" s="21" t="s">
        <v>26</v>
      </c>
      <c r="B13" s="21" t="s">
        <v>25</v>
      </c>
      <c r="C13" s="52">
        <v>2850000</v>
      </c>
      <c r="D13" s="78">
        <v>2750000</v>
      </c>
      <c r="E13" s="79">
        <v>5600000</v>
      </c>
      <c r="F13" s="81">
        <v>42125</v>
      </c>
      <c r="G13" s="81">
        <v>45777</v>
      </c>
    </row>
    <row r="14" spans="1:7" x14ac:dyDescent="0.25">
      <c r="A14" s="34" t="s">
        <v>27</v>
      </c>
      <c r="B14" s="34" t="s">
        <v>28</v>
      </c>
      <c r="C14" s="50">
        <v>202456.45</v>
      </c>
      <c r="D14" s="50">
        <f>SUM(E14-C14)</f>
        <v>516091.7</v>
      </c>
      <c r="E14" s="50">
        <v>718548.15</v>
      </c>
      <c r="F14" s="10">
        <v>43676</v>
      </c>
      <c r="G14" s="10">
        <v>45504</v>
      </c>
    </row>
    <row r="15" spans="1:7" x14ac:dyDescent="0.25">
      <c r="A15" s="73" t="s">
        <v>31</v>
      </c>
      <c r="B15" s="75" t="s">
        <v>30</v>
      </c>
      <c r="C15" s="9">
        <v>2241027</v>
      </c>
      <c r="D15" s="9">
        <v>266400</v>
      </c>
      <c r="E15" s="9">
        <v>2507427</v>
      </c>
      <c r="F15" s="31">
        <v>39387</v>
      </c>
      <c r="G15" s="31">
        <v>44651</v>
      </c>
    </row>
    <row r="16" spans="1:7" x14ac:dyDescent="0.25">
      <c r="A16" s="37" t="s">
        <v>2</v>
      </c>
      <c r="B16" s="37" t="s">
        <v>3</v>
      </c>
      <c r="C16" s="36">
        <v>778898</v>
      </c>
      <c r="D16" s="36">
        <v>621102</v>
      </c>
      <c r="E16" s="36">
        <v>1400000</v>
      </c>
      <c r="F16" s="38">
        <v>43850</v>
      </c>
      <c r="G16" s="38">
        <v>44580</v>
      </c>
    </row>
  </sheetData>
  <sortState ref="A5:G13">
    <sortCondition ref="A5:A13"/>
  </sortState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E1"/>
    </sheetView>
  </sheetViews>
  <sheetFormatPr defaultRowHeight="15" x14ac:dyDescent="0.25"/>
  <cols>
    <col min="1" max="1" width="32.28515625" style="23" customWidth="1"/>
    <col min="2" max="2" width="23.42578125" customWidth="1"/>
    <col min="3" max="3" width="43.140625" customWidth="1"/>
    <col min="4" max="5" width="18.7109375" customWidth="1"/>
    <col min="6" max="7" width="9.85546875" bestFit="1" customWidth="1"/>
  </cols>
  <sheetData>
    <row r="1" spans="1:7" x14ac:dyDescent="0.25">
      <c r="A1" s="64" t="s">
        <v>6</v>
      </c>
      <c r="B1" s="64"/>
      <c r="C1" s="64"/>
      <c r="D1" s="64"/>
      <c r="E1" s="64"/>
    </row>
    <row r="2" spans="1:7" x14ac:dyDescent="0.25">
      <c r="A2" s="64" t="s">
        <v>41</v>
      </c>
      <c r="B2" s="64"/>
      <c r="C2" s="64"/>
      <c r="D2" s="64"/>
      <c r="E2" s="64"/>
    </row>
    <row r="3" spans="1:7" x14ac:dyDescent="0.25">
      <c r="A3" s="65"/>
      <c r="B3" s="65"/>
      <c r="C3" s="65"/>
      <c r="D3" s="65"/>
      <c r="E3" s="65"/>
    </row>
    <row r="4" spans="1:7" ht="30" x14ac:dyDescent="0.25">
      <c r="A4" s="24" t="s">
        <v>9</v>
      </c>
      <c r="B4" s="25" t="s">
        <v>10</v>
      </c>
      <c r="C4" s="26" t="s">
        <v>11</v>
      </c>
      <c r="D4" s="25" t="s">
        <v>12</v>
      </c>
      <c r="E4" s="25" t="s">
        <v>13</v>
      </c>
    </row>
    <row r="5" spans="1:7" s="30" customFormat="1" ht="18" customHeight="1" x14ac:dyDescent="0.25">
      <c r="A5" s="27" t="s">
        <v>42</v>
      </c>
      <c r="B5" s="49">
        <v>107350</v>
      </c>
      <c r="C5" s="49" t="s">
        <v>43</v>
      </c>
      <c r="D5" s="59">
        <v>43524</v>
      </c>
      <c r="E5" s="48">
        <v>44357</v>
      </c>
      <c r="F5"/>
      <c r="G5"/>
    </row>
    <row r="6" spans="1:7" ht="29.25" customHeight="1" x14ac:dyDescent="0.25"/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00daee4f-1c1b-481e-8dfa-fe7102ebe9bc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28C997-0594-41B2-AC50-0DEFA723E581}">
  <ds:schemaRefs>
    <ds:schemaRef ds:uri="a6986752-d778-49d9-b280-c181e63bb29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0daee4f-1c1b-481e-8dfa-fe7102ebe9bc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64BECA-14D3-4DB0-8012-06291EB6B0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B4B6F8-102D-4D9C-BE4A-110EE8C0F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Contracts over 10k</vt:lpstr>
      <vt:lpstr>Call-ups</vt:lpstr>
      <vt:lpstr>Amendments over 10k</vt:lpstr>
      <vt:lpstr>Corrections - Feb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Mititelu</dc:creator>
  <cp:keywords/>
  <dc:description/>
  <cp:lastModifiedBy>smitton</cp:lastModifiedBy>
  <cp:revision/>
  <dcterms:created xsi:type="dcterms:W3CDTF">2020-05-07T15:25:33Z</dcterms:created>
  <dcterms:modified xsi:type="dcterms:W3CDTF">2020-07-30T15:57:15Z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