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webste\OneDrive - CMHC-SCHL\My P Drive\DESKTOP\Quarterly Reports\July 10K Report\"/>
    </mc:Choice>
  </mc:AlternateContent>
  <bookViews>
    <workbookView xWindow="0" yWindow="0" windowWidth="15090" windowHeight="7110"/>
  </bookViews>
  <sheets>
    <sheet name="Contracts over 10K" sheetId="2" r:id="rId1"/>
    <sheet name="Call ups" sheetId="4" r:id="rId2"/>
    <sheet name="Amendment over 10K" sheetId="3" r:id="rId3"/>
  </sheets>
  <definedNames>
    <definedName name="_xlnm._FilterDatabase" localSheetId="2" hidden="1">'Amendment over 10K'!$A$4:$G$4</definedName>
    <definedName name="_xlnm._FilterDatabase" localSheetId="1" hidden="1">'Call ups'!$A$4:$E$4</definedName>
    <definedName name="_xlnm._FilterDatabase" localSheetId="0" hidden="1">'Contracts over 10K'!$A$4:$G$4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3" l="1"/>
  <c r="D5" i="3" l="1"/>
</calcChain>
</file>

<file path=xl/sharedStrings.xml><?xml version="1.0" encoding="utf-8"?>
<sst xmlns="http://schemas.openxmlformats.org/spreadsheetml/2006/main" count="82" uniqueCount="64">
  <si>
    <t>The Marquee Group</t>
  </si>
  <si>
    <t>Consulting Services for Financial Statement Model</t>
  </si>
  <si>
    <t>Marcus &amp; Millichap Real Estate Investment Services Canada Inc.</t>
  </si>
  <si>
    <t>Landlord Representation Services</t>
  </si>
  <si>
    <t>Deloitte LLP</t>
  </si>
  <si>
    <t>Consulting for Audit of Market Risk Monitoring</t>
  </si>
  <si>
    <t>Consulting for Audit of Underwriting</t>
  </si>
  <si>
    <t>Office of McFarlane Biggar Architects &amp; Designers Inc.</t>
  </si>
  <si>
    <t>Architecture and Consulting Services (Granville Island)</t>
  </si>
  <si>
    <t>Heritage Office Furnishings Limited</t>
  </si>
  <si>
    <t>Furniture Moving &amp; Installation Services - Vancouver Office</t>
  </si>
  <si>
    <t>Gartner Canada Company</t>
  </si>
  <si>
    <t>Subscription to Gartner Executive Programs (Individual Solution)</t>
  </si>
  <si>
    <t>Deloitte Incorporated</t>
  </si>
  <si>
    <t>Consulting for Executive Transition</t>
  </si>
  <si>
    <t>The Globe and Mail</t>
  </si>
  <si>
    <t>Webinar Series</t>
  </si>
  <si>
    <t>Rockstar Music Inc.</t>
  </si>
  <si>
    <t>Livestreaming Service</t>
  </si>
  <si>
    <t>IBM Canada Limited</t>
  </si>
  <si>
    <t>Professional Services for Relocation of IT Equipment</t>
  </si>
  <si>
    <t>Altus Group Limited</t>
  </si>
  <si>
    <t>Soft Cost Study (GTA &amp; Montreal)</t>
  </si>
  <si>
    <t>Soft Cost Study (British Columbia)</t>
  </si>
  <si>
    <t>PROCUREMENT ACTIVITIES</t>
  </si>
  <si>
    <t>Contracts Over $10K</t>
  </si>
  <si>
    <t>From: July 1, 2020 to July 31, 2020</t>
  </si>
  <si>
    <t>Supplier</t>
  </si>
  <si>
    <t>Contract Value (incl. Taxes)</t>
  </si>
  <si>
    <t>Contract Scope of Work</t>
  </si>
  <si>
    <t>Start Date
yyyy-mm-dd</t>
  </si>
  <si>
    <t>End Date
yyyy-mm-dd</t>
  </si>
  <si>
    <t>Amendments Over $10K</t>
  </si>
  <si>
    <t>From: July 1 to July 31, 2020</t>
  </si>
  <si>
    <t>Total Contract Value (Before Amendments)</t>
  </si>
  <si>
    <t>Amendment Amount</t>
  </si>
  <si>
    <t>Total Contract Value (Incl. Amendments)</t>
  </si>
  <si>
    <t>Accenture</t>
  </si>
  <si>
    <t>Information &amp; Technology Transformation Outsourcing Agreement</t>
  </si>
  <si>
    <t>Financial Institution Research Monitor</t>
  </si>
  <si>
    <t>D&amp;D Office Moving Limited</t>
  </si>
  <si>
    <t>Small Office Moving Services</t>
  </si>
  <si>
    <t xml:space="preserve">Humanify 360 </t>
  </si>
  <si>
    <t>Recruitment Services</t>
  </si>
  <si>
    <t>Imecom Group Incorporated</t>
  </si>
  <si>
    <t>Fax Software Renewal</t>
  </si>
  <si>
    <t>Rogers Telecom - Business</t>
  </si>
  <si>
    <t>Voice and Data Services - Stream C - Transparent LAN</t>
  </si>
  <si>
    <t>Telecomm Services - Residential</t>
  </si>
  <si>
    <t>Telecomm Services - Internet</t>
  </si>
  <si>
    <t>Telus Communications Inc</t>
  </si>
  <si>
    <t>Electronic Settlement Services with Electronic Institutions</t>
  </si>
  <si>
    <t>Electronic Settlement Services</t>
  </si>
  <si>
    <t>Zayo Canada Incorporated</t>
  </si>
  <si>
    <t>Voice and Data Services - Stream A - MLPS Services</t>
  </si>
  <si>
    <t>Voice and Data Telecomm Service</t>
  </si>
  <si>
    <t>Call-Ups Over $10K</t>
  </si>
  <si>
    <t>Start Date_x000D_
(yyyy-mm-dd)</t>
  </si>
  <si>
    <t>End Date_x000D_
(yyyy-mm-dd)</t>
  </si>
  <si>
    <t>Equifax Commercial Credit</t>
  </si>
  <si>
    <t>Credit Reporting Services</t>
  </si>
  <si>
    <t>MCAP Financial Corporation</t>
  </si>
  <si>
    <t>Provision of services for the CECRA program</t>
  </si>
  <si>
    <t>Consulting for Commercial Rent Assistance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</si>
</sst>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yyyy\-mm\-dd;@"/>
    <numFmt numFmtId="166" formatCode="_-[$$-1009]* #,##0.00_-;\-[$$-1009]* #,##0.00_-;_-[$$-1009]* &quot;-&quot;??_-;_-@_-"/>
    <numFmt numFmtId="167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5">
    <xf numFmtId="0" fontId="0" fillId="0" borderId="0" xfId="0"/>
    <xf numFmtId="14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0" fontId="0" fillId="0" borderId="0" xfId="0" applyBorder="1"/>
    <xf numFmtId="165" fontId="0" fillId="0" borderId="2" xfId="0" applyNumberFormat="1" applyBorder="1" applyAlignment="1">
      <alignment horizontal="right" wrapText="1"/>
    </xf>
    <xf numFmtId="166" fontId="3" fillId="0" borderId="2" xfId="0" applyNumberFormat="1" applyFont="1" applyBorder="1" applyAlignment="1">
      <alignment vertical="center"/>
    </xf>
    <xf numFmtId="165" fontId="0" fillId="0" borderId="2" xfId="0" applyNumberFormat="1" applyBorder="1"/>
    <xf numFmtId="0" fontId="0" fillId="0" borderId="2" xfId="0" applyBorder="1" applyAlignment="1">
      <alignment wrapText="1"/>
    </xf>
    <xf numFmtId="167" fontId="0" fillId="0" borderId="2" xfId="0" applyNumberFormat="1" applyBorder="1"/>
    <xf numFmtId="0" fontId="0" fillId="0" borderId="2" xfId="0" applyBorder="1"/>
    <xf numFmtId="0" fontId="3" fillId="0" borderId="0" xfId="0" applyFont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167" fontId="0" fillId="0" borderId="2" xfId="2" applyNumberFormat="1" applyFont="1" applyFill="1" applyBorder="1" applyAlignment="1">
      <alignment horizontal="left" wrapText="1"/>
    </xf>
    <xf numFmtId="0" fontId="0" fillId="0" borderId="0" xfId="0" applyFill="1"/>
    <xf numFmtId="165" fontId="0" fillId="0" borderId="2" xfId="0" applyNumberFormat="1" applyFill="1" applyBorder="1" applyAlignment="1">
      <alignment horizontal="right" wrapText="1"/>
    </xf>
    <xf numFmtId="0" fontId="0" fillId="0" borderId="2" xfId="0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7" fontId="0" fillId="0" borderId="3" xfId="2" applyNumberFormat="1" applyFont="1" applyBorder="1" applyAlignment="1">
      <alignment horizontal="left" wrapText="1"/>
    </xf>
    <xf numFmtId="165" fontId="0" fillId="0" borderId="1" xfId="0" applyNumberFormat="1" applyBorder="1"/>
    <xf numFmtId="0" fontId="0" fillId="0" borderId="1" xfId="0" applyBorder="1" applyAlignment="1">
      <alignment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167" fontId="2" fillId="2" borderId="7" xfId="0" applyNumberFormat="1" applyFont="1" applyFill="1" applyBorder="1" applyAlignment="1">
      <alignment horizontal="left" wrapText="1"/>
    </xf>
    <xf numFmtId="167" fontId="2" fillId="2" borderId="7" xfId="2" applyNumberFormat="1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4" fontId="0" fillId="0" borderId="1" xfId="2" applyFont="1" applyFill="1" applyBorder="1" applyAlignment="1">
      <alignment horizontal="left"/>
    </xf>
    <xf numFmtId="44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164" fontId="0" fillId="0" borderId="2" xfId="2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165" fontId="0" fillId="0" borderId="1" xfId="0" applyNumberFormat="1" applyFont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Border="1"/>
    <xf numFmtId="44" fontId="0" fillId="0" borderId="1" xfId="1" applyFont="1" applyBorder="1"/>
    <xf numFmtId="0" fontId="0" fillId="0" borderId="4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167" fontId="0" fillId="0" borderId="1" xfId="0" applyNumberFormat="1" applyBorder="1"/>
    <xf numFmtId="44" fontId="0" fillId="0" borderId="2" xfId="1" applyFont="1" applyBorder="1"/>
    <xf numFmtId="167" fontId="0" fillId="0" borderId="2" xfId="2" applyNumberFormat="1" applyFont="1" applyBorder="1" applyAlignment="1">
      <alignment horizontal="left" wrapText="1"/>
    </xf>
    <xf numFmtId="167" fontId="0" fillId="0" borderId="1" xfId="2" applyNumberFormat="1" applyFont="1" applyBorder="1" applyAlignment="1">
      <alignment horizontal="left" wrapText="1"/>
    </xf>
    <xf numFmtId="165" fontId="0" fillId="0" borderId="1" xfId="0" applyNumberFormat="1" applyBorder="1" applyAlignment="1">
      <alignment horizontal="right" wrapText="1"/>
    </xf>
    <xf numFmtId="165" fontId="0" fillId="0" borderId="2" xfId="0" applyNumberFormat="1" applyFont="1" applyBorder="1"/>
    <xf numFmtId="164" fontId="0" fillId="0" borderId="0" xfId="0" applyNumberFormat="1"/>
    <xf numFmtId="44" fontId="0" fillId="0" borderId="1" xfId="0" applyNumberFormat="1" applyFont="1" applyFill="1" applyBorder="1" applyAlignment="1">
      <alignment horizontal="left"/>
    </xf>
    <xf numFmtId="44" fontId="3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4" fontId="0" fillId="0" borderId="2" xfId="0" applyNumberFormat="1" applyFont="1" applyFill="1" applyBorder="1" applyAlignment="1">
      <alignment horizontal="left"/>
    </xf>
    <xf numFmtId="166" fontId="3" fillId="0" borderId="1" xfId="0" applyNumberFormat="1" applyFont="1" applyBorder="1" applyAlignment="1">
      <alignment vertical="center"/>
    </xf>
    <xf numFmtId="14" fontId="0" fillId="0" borderId="3" xfId="0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left"/>
    </xf>
    <xf numFmtId="44" fontId="0" fillId="0" borderId="3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/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vertical="center" wrapText="1"/>
    </xf>
    <xf numFmtId="44" fontId="0" fillId="0" borderId="3" xfId="1" applyFont="1" applyBorder="1"/>
    <xf numFmtId="167" fontId="0" fillId="0" borderId="1" xfId="2" applyNumberFormat="1" applyFont="1" applyFill="1" applyBorder="1" applyAlignment="1">
      <alignment horizontal="left" wrapText="1"/>
    </xf>
    <xf numFmtId="44" fontId="0" fillId="0" borderId="1" xfId="1" applyFont="1" applyBorder="1" applyAlignment="1">
      <alignment horizontal="left" wrapText="1"/>
    </xf>
    <xf numFmtId="167" fontId="0" fillId="0" borderId="4" xfId="2" applyNumberFormat="1" applyFont="1" applyBorder="1" applyAlignment="1">
      <alignment horizontal="left" wrapText="1"/>
    </xf>
    <xf numFmtId="164" fontId="0" fillId="0" borderId="2" xfId="2" applyNumberFormat="1" applyFont="1" applyFill="1" applyBorder="1" applyAlignment="1">
      <alignment horizontal="left" wrapText="1"/>
    </xf>
    <xf numFmtId="44" fontId="0" fillId="0" borderId="1" xfId="1" applyFont="1" applyFill="1" applyBorder="1" applyAlignment="1">
      <alignment horizontal="left" wrapText="1"/>
    </xf>
    <xf numFmtId="165" fontId="0" fillId="0" borderId="1" xfId="0" applyNumberFormat="1" applyFill="1" applyBorder="1" applyAlignment="1">
      <alignment horizontal="right" wrapText="1"/>
    </xf>
    <xf numFmtId="165" fontId="0" fillId="0" borderId="5" xfId="0" applyNumberFormat="1" applyFont="1" applyBorder="1"/>
    <xf numFmtId="49" fontId="0" fillId="0" borderId="11" xfId="0" applyNumberFormat="1" applyBorder="1" applyAlignment="1">
      <alignment horizontal="left"/>
    </xf>
    <xf numFmtId="164" fontId="0" fillId="0" borderId="11" xfId="2" applyFont="1" applyFill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165" fontId="0" fillId="0" borderId="11" xfId="0" applyNumberFormat="1" applyBorder="1"/>
    <xf numFmtId="165" fontId="0" fillId="0" borderId="2" xfId="0" applyNumberFormat="1" applyBorder="1" applyAlignment="1"/>
    <xf numFmtId="14" fontId="0" fillId="0" borderId="3" xfId="0" applyNumberFormat="1" applyFont="1" applyFill="1" applyBorder="1" applyAlignment="1"/>
    <xf numFmtId="165" fontId="3" fillId="0" borderId="3" xfId="0" applyNumberFormat="1" applyFont="1" applyBorder="1" applyAlignment="1"/>
    <xf numFmtId="165" fontId="3" fillId="0" borderId="1" xfId="0" applyNumberFormat="1" applyFont="1" applyBorder="1" applyAlignment="1"/>
    <xf numFmtId="14" fontId="0" fillId="0" borderId="1" xfId="0" applyNumberFormat="1" applyFont="1" applyFill="1" applyBorder="1" applyAlignment="1"/>
    <xf numFmtId="165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pane ySplit="4" topLeftCell="A5" activePane="bottomLeft" state="frozen"/>
      <selection pane="bottomLeft" activeCell="C9" sqref="C9"/>
    </sheetView>
  </sheetViews>
  <sheetFormatPr defaultRowHeight="15" x14ac:dyDescent="0.25"/>
  <cols>
    <col min="1" max="1" width="46.85546875" customWidth="1"/>
    <col min="2" max="2" width="24.28515625" customWidth="1"/>
    <col min="3" max="3" width="50.28515625" customWidth="1"/>
    <col min="4" max="4" width="15" customWidth="1"/>
    <col min="5" max="5" width="15.140625" customWidth="1"/>
  </cols>
  <sheetData>
    <row r="1" spans="1:7" x14ac:dyDescent="0.25">
      <c r="A1" s="87" t="s">
        <v>24</v>
      </c>
      <c r="B1" s="88"/>
      <c r="C1" s="88"/>
      <c r="D1" s="88"/>
      <c r="E1" s="88"/>
    </row>
    <row r="2" spans="1:7" x14ac:dyDescent="0.25">
      <c r="A2" s="87" t="s">
        <v>25</v>
      </c>
      <c r="B2" s="88"/>
      <c r="C2" s="88"/>
      <c r="D2" s="88"/>
      <c r="E2" s="88"/>
    </row>
    <row r="3" spans="1:7" x14ac:dyDescent="0.25">
      <c r="A3" s="89" t="s">
        <v>26</v>
      </c>
      <c r="B3" s="90"/>
      <c r="C3" s="90"/>
      <c r="D3" s="90"/>
      <c r="E3" s="90"/>
    </row>
    <row r="4" spans="1:7" ht="30" x14ac:dyDescent="0.25">
      <c r="A4" s="16" t="s">
        <v>27</v>
      </c>
      <c r="B4" s="14" t="s">
        <v>28</v>
      </c>
      <c r="C4" s="15" t="s">
        <v>29</v>
      </c>
      <c r="D4" s="14" t="s">
        <v>30</v>
      </c>
      <c r="E4" s="14" t="s">
        <v>31</v>
      </c>
    </row>
    <row r="5" spans="1:7" x14ac:dyDescent="0.25">
      <c r="A5" s="60" t="s">
        <v>21</v>
      </c>
      <c r="B5" s="61">
        <v>32318</v>
      </c>
      <c r="C5" s="60" t="s">
        <v>22</v>
      </c>
      <c r="D5" s="82">
        <v>44041</v>
      </c>
      <c r="E5" s="82">
        <v>44104</v>
      </c>
    </row>
    <row r="6" spans="1:7" x14ac:dyDescent="0.25">
      <c r="A6" s="54" t="s">
        <v>21</v>
      </c>
      <c r="B6" s="57">
        <v>43844</v>
      </c>
      <c r="C6" s="54" t="s">
        <v>23</v>
      </c>
      <c r="D6" s="82">
        <v>44041</v>
      </c>
      <c r="E6" s="82">
        <v>44104</v>
      </c>
      <c r="F6" s="4"/>
      <c r="G6" s="4"/>
    </row>
    <row r="7" spans="1:7" x14ac:dyDescent="0.25">
      <c r="A7" s="54" t="s">
        <v>13</v>
      </c>
      <c r="B7" s="57">
        <v>11300</v>
      </c>
      <c r="C7" s="54" t="s">
        <v>14</v>
      </c>
      <c r="D7" s="82">
        <v>44028</v>
      </c>
      <c r="E7" s="82">
        <v>44058</v>
      </c>
    </row>
    <row r="8" spans="1:7" ht="30" x14ac:dyDescent="0.25">
      <c r="A8" s="10" t="s">
        <v>9</v>
      </c>
      <c r="B8" s="6">
        <v>100000</v>
      </c>
      <c r="C8" s="8" t="s">
        <v>10</v>
      </c>
      <c r="D8" s="81">
        <v>44032</v>
      </c>
      <c r="E8" s="81">
        <v>45126</v>
      </c>
    </row>
    <row r="9" spans="1:7" x14ac:dyDescent="0.25">
      <c r="A9" s="13" t="s">
        <v>19</v>
      </c>
      <c r="B9" s="12">
        <v>95000</v>
      </c>
      <c r="C9" s="13" t="s">
        <v>20</v>
      </c>
      <c r="D9" s="83">
        <v>44042</v>
      </c>
      <c r="E9" s="83">
        <v>44104</v>
      </c>
    </row>
    <row r="10" spans="1:7" ht="31.5" customHeight="1" x14ac:dyDescent="0.25">
      <c r="A10" s="55" t="s">
        <v>2</v>
      </c>
      <c r="B10" s="58">
        <v>500000</v>
      </c>
      <c r="C10" s="56" t="s">
        <v>3</v>
      </c>
      <c r="D10" s="84">
        <v>44029</v>
      </c>
      <c r="E10" s="84">
        <v>45123</v>
      </c>
      <c r="F10" s="11"/>
      <c r="G10" s="11"/>
    </row>
    <row r="11" spans="1:7" ht="30" customHeight="1" x14ac:dyDescent="0.25">
      <c r="A11" s="55" t="s">
        <v>7</v>
      </c>
      <c r="B11" s="58">
        <v>7350000</v>
      </c>
      <c r="C11" s="58" t="s">
        <v>8</v>
      </c>
      <c r="D11" s="84">
        <v>44032</v>
      </c>
      <c r="E11" s="84">
        <v>45857</v>
      </c>
    </row>
    <row r="12" spans="1:7" x14ac:dyDescent="0.25">
      <c r="A12" s="2" t="s">
        <v>17</v>
      </c>
      <c r="B12" s="53">
        <v>13500</v>
      </c>
      <c r="C12" s="2" t="s">
        <v>18</v>
      </c>
      <c r="D12" s="85">
        <v>44036</v>
      </c>
      <c r="E12" s="85">
        <v>44400</v>
      </c>
    </row>
    <row r="13" spans="1:7" x14ac:dyDescent="0.25">
      <c r="A13" s="2" t="s">
        <v>15</v>
      </c>
      <c r="B13" s="52">
        <v>62150</v>
      </c>
      <c r="C13" s="2" t="s">
        <v>16</v>
      </c>
      <c r="D13" s="85">
        <v>44013</v>
      </c>
      <c r="E13" s="85">
        <v>44125</v>
      </c>
    </row>
    <row r="14" spans="1:7" x14ac:dyDescent="0.25">
      <c r="A14" s="56" t="s">
        <v>0</v>
      </c>
      <c r="B14" s="58">
        <v>45200</v>
      </c>
      <c r="C14" s="55" t="s">
        <v>1</v>
      </c>
      <c r="D14" s="84">
        <v>44043</v>
      </c>
      <c r="E14" s="84">
        <v>44043</v>
      </c>
    </row>
    <row r="15" spans="1:7" x14ac:dyDescent="0.25">
      <c r="A15" s="2"/>
      <c r="B15" s="3"/>
      <c r="C15" s="2"/>
      <c r="D15" s="1"/>
      <c r="E15" s="1"/>
      <c r="F15" s="4"/>
      <c r="G15" s="4"/>
    </row>
    <row r="16" spans="1:7" x14ac:dyDescent="0.25">
      <c r="A16" s="2"/>
      <c r="B16" s="3"/>
      <c r="C16" s="2"/>
      <c r="D16" s="1"/>
      <c r="E16" s="1"/>
      <c r="F16" s="4"/>
      <c r="G16" s="4"/>
    </row>
    <row r="17" spans="1:5" x14ac:dyDescent="0.25">
      <c r="A17" s="2"/>
      <c r="B17" s="3"/>
      <c r="C17" s="2"/>
      <c r="D17" s="1"/>
      <c r="E17" s="1"/>
    </row>
    <row r="18" spans="1:5" x14ac:dyDescent="0.25">
      <c r="A18" s="2"/>
      <c r="B18" s="3"/>
      <c r="C18" s="2"/>
      <c r="D18" s="1"/>
      <c r="E18" s="1"/>
    </row>
    <row r="19" spans="1:5" x14ac:dyDescent="0.25">
      <c r="A19" s="2"/>
      <c r="B19" s="3"/>
      <c r="C19" s="2"/>
      <c r="D19" s="1"/>
      <c r="E19" s="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pane ySplit="4" topLeftCell="A5" activePane="bottomLeft" state="frozen"/>
      <selection pane="bottomLeft" activeCell="A4" sqref="A4:XFD4"/>
    </sheetView>
  </sheetViews>
  <sheetFormatPr defaultRowHeight="15" x14ac:dyDescent="0.25"/>
  <cols>
    <col min="1" max="1" width="46.5703125" customWidth="1"/>
    <col min="2" max="2" width="22.140625" style="32" customWidth="1"/>
    <col min="3" max="3" width="59.42578125" bestFit="1" customWidth="1"/>
    <col min="4" max="4" width="14.5703125" customWidth="1"/>
    <col min="5" max="5" width="13.85546875" customWidth="1"/>
  </cols>
  <sheetData>
    <row r="1" spans="1:5" x14ac:dyDescent="0.25">
      <c r="A1" s="91" t="s">
        <v>24</v>
      </c>
      <c r="B1" s="91"/>
      <c r="C1" s="91"/>
      <c r="D1" s="91"/>
      <c r="E1" s="91"/>
    </row>
    <row r="2" spans="1:5" x14ac:dyDescent="0.25">
      <c r="A2" s="91" t="s">
        <v>56</v>
      </c>
      <c r="B2" s="91"/>
      <c r="C2" s="91"/>
      <c r="D2" s="91"/>
      <c r="E2" s="91"/>
    </row>
    <row r="3" spans="1:5" x14ac:dyDescent="0.25">
      <c r="A3" s="92" t="s">
        <v>33</v>
      </c>
      <c r="B3" s="92"/>
      <c r="C3" s="92"/>
      <c r="D3" s="92"/>
      <c r="E3" s="92"/>
    </row>
    <row r="4" spans="1:5" ht="30" x14ac:dyDescent="0.25">
      <c r="A4" s="16" t="s">
        <v>27</v>
      </c>
      <c r="B4" s="37" t="s">
        <v>28</v>
      </c>
      <c r="C4" s="16" t="s">
        <v>29</v>
      </c>
      <c r="D4" s="14" t="s">
        <v>57</v>
      </c>
      <c r="E4" s="14" t="s">
        <v>58</v>
      </c>
    </row>
    <row r="5" spans="1:5" x14ac:dyDescent="0.25">
      <c r="A5" s="60" t="s">
        <v>4</v>
      </c>
      <c r="B5" s="61">
        <v>149725</v>
      </c>
      <c r="C5" s="60" t="s">
        <v>5</v>
      </c>
      <c r="D5" s="59">
        <v>44018</v>
      </c>
      <c r="E5" s="59">
        <v>44104</v>
      </c>
    </row>
    <row r="6" spans="1:5" s="18" customFormat="1" x14ac:dyDescent="0.25">
      <c r="A6" s="2" t="s">
        <v>4</v>
      </c>
      <c r="B6" s="52">
        <v>209107</v>
      </c>
      <c r="C6" s="2" t="s">
        <v>6</v>
      </c>
      <c r="D6" s="1">
        <v>44018</v>
      </c>
      <c r="E6" s="1">
        <v>44104</v>
      </c>
    </row>
    <row r="7" spans="1:5" s="18" customFormat="1" x14ac:dyDescent="0.25">
      <c r="A7" s="40" t="s">
        <v>11</v>
      </c>
      <c r="B7" s="34">
        <v>57967.11</v>
      </c>
      <c r="C7" s="40" t="s">
        <v>12</v>
      </c>
      <c r="D7" s="86">
        <v>44043</v>
      </c>
      <c r="E7" s="86">
        <v>44255</v>
      </c>
    </row>
    <row r="8" spans="1:5" x14ac:dyDescent="0.25">
      <c r="A8" s="77"/>
      <c r="B8" s="78"/>
      <c r="C8" s="79"/>
      <c r="D8" s="80"/>
      <c r="E8" s="80"/>
    </row>
    <row r="9" spans="1:5" x14ac:dyDescent="0.25">
      <c r="A9" s="35"/>
      <c r="B9" s="36"/>
      <c r="C9" s="21"/>
      <c r="D9" s="7"/>
      <c r="E9" s="7"/>
    </row>
    <row r="10" spans="1:5" x14ac:dyDescent="0.25">
      <c r="A10" s="35"/>
      <c r="B10" s="34"/>
      <c r="C10" s="21"/>
      <c r="D10" s="7"/>
      <c r="E10" s="7"/>
    </row>
    <row r="11" spans="1:5" x14ac:dyDescent="0.25">
      <c r="A11" s="25"/>
      <c r="B11" s="33"/>
      <c r="C11" s="25"/>
      <c r="D11" s="7"/>
      <c r="E11" s="7"/>
    </row>
    <row r="12" spans="1:5" x14ac:dyDescent="0.25">
      <c r="A12" s="10"/>
      <c r="B12" s="9"/>
      <c r="C12" s="10"/>
      <c r="D12" s="7"/>
      <c r="E12" s="7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36" customWidth="1"/>
    <col min="2" max="2" width="60.7109375" customWidth="1"/>
    <col min="3" max="3" width="17.5703125" customWidth="1"/>
    <col min="4" max="4" width="19.7109375" customWidth="1"/>
    <col min="5" max="5" width="18.7109375" customWidth="1"/>
    <col min="6" max="6" width="13.28515625" customWidth="1"/>
    <col min="7" max="7" width="13.5703125" customWidth="1"/>
  </cols>
  <sheetData>
    <row r="1" spans="1:7" x14ac:dyDescent="0.25">
      <c r="A1" s="91" t="s">
        <v>24</v>
      </c>
      <c r="B1" s="91"/>
      <c r="C1" s="91"/>
      <c r="D1" s="91"/>
      <c r="E1" s="91"/>
      <c r="F1" s="91"/>
      <c r="G1" s="91"/>
    </row>
    <row r="2" spans="1:7" x14ac:dyDescent="0.25">
      <c r="A2" s="91" t="s">
        <v>32</v>
      </c>
      <c r="B2" s="93"/>
      <c r="C2" s="93"/>
      <c r="D2" s="93"/>
      <c r="E2" s="93"/>
      <c r="F2" s="93"/>
      <c r="G2" s="93"/>
    </row>
    <row r="3" spans="1:7" ht="15.75" thickBot="1" x14ac:dyDescent="0.3">
      <c r="A3" s="94" t="s">
        <v>33</v>
      </c>
      <c r="B3" s="94"/>
      <c r="C3" s="94"/>
      <c r="D3" s="94"/>
      <c r="E3" s="94"/>
      <c r="F3" s="94"/>
      <c r="G3" s="94"/>
    </row>
    <row r="4" spans="1:7" ht="45" x14ac:dyDescent="0.25">
      <c r="A4" s="31" t="s">
        <v>27</v>
      </c>
      <c r="B4" s="30" t="s">
        <v>29</v>
      </c>
      <c r="C4" s="28" t="s">
        <v>34</v>
      </c>
      <c r="D4" s="29" t="s">
        <v>35</v>
      </c>
      <c r="E4" s="28" t="s">
        <v>36</v>
      </c>
      <c r="F4" s="27" t="s">
        <v>30</v>
      </c>
      <c r="G4" s="26" t="s">
        <v>31</v>
      </c>
    </row>
    <row r="5" spans="1:7" ht="24" customHeight="1" x14ac:dyDescent="0.25">
      <c r="A5" s="25" t="s">
        <v>37</v>
      </c>
      <c r="B5" s="25" t="s">
        <v>38</v>
      </c>
      <c r="C5" s="23">
        <v>675714442</v>
      </c>
      <c r="D5" s="48">
        <f>E5-C5</f>
        <v>5071954</v>
      </c>
      <c r="E5" s="48">
        <v>680786396</v>
      </c>
      <c r="F5" s="49">
        <v>42597</v>
      </c>
      <c r="G5" s="49">
        <v>45152</v>
      </c>
    </row>
    <row r="6" spans="1:7" s="18" customFormat="1" x14ac:dyDescent="0.25">
      <c r="A6" s="43" t="s">
        <v>21</v>
      </c>
      <c r="B6" s="20" t="s">
        <v>39</v>
      </c>
      <c r="C6" s="17">
        <v>83055</v>
      </c>
      <c r="D6" s="17">
        <v>42375</v>
      </c>
      <c r="E6" s="17">
        <v>125430</v>
      </c>
      <c r="F6" s="50">
        <v>43306</v>
      </c>
      <c r="G6" s="50">
        <v>44255</v>
      </c>
    </row>
    <row r="7" spans="1:7" x14ac:dyDescent="0.25">
      <c r="A7" s="10" t="s">
        <v>40</v>
      </c>
      <c r="B7" s="22" t="s">
        <v>41</v>
      </c>
      <c r="C7" s="17">
        <v>50000</v>
      </c>
      <c r="D7" s="17">
        <v>50000</v>
      </c>
      <c r="E7" s="17">
        <v>100000</v>
      </c>
      <c r="F7" s="5">
        <v>42922</v>
      </c>
      <c r="G7" s="5">
        <v>44561</v>
      </c>
    </row>
    <row r="8" spans="1:7" x14ac:dyDescent="0.25">
      <c r="A8" s="62" t="s">
        <v>13</v>
      </c>
      <c r="B8" s="66" t="s">
        <v>63</v>
      </c>
      <c r="C8" s="69">
        <v>169500</v>
      </c>
      <c r="D8" s="69">
        <v>350000</v>
      </c>
      <c r="E8" s="69">
        <v>519500</v>
      </c>
      <c r="F8" s="50">
        <v>43941</v>
      </c>
      <c r="G8" s="7">
        <v>44196</v>
      </c>
    </row>
    <row r="9" spans="1:7" x14ac:dyDescent="0.25">
      <c r="A9" s="64" t="s">
        <v>59</v>
      </c>
      <c r="B9" s="10" t="s">
        <v>60</v>
      </c>
      <c r="C9" s="46">
        <v>16724000</v>
      </c>
      <c r="D9" s="46">
        <v>10000000</v>
      </c>
      <c r="E9" s="46">
        <v>26724000</v>
      </c>
      <c r="F9" s="76">
        <v>42217</v>
      </c>
      <c r="G9" s="7">
        <v>44408</v>
      </c>
    </row>
    <row r="10" spans="1:7" x14ac:dyDescent="0.25">
      <c r="A10" s="8" t="s">
        <v>42</v>
      </c>
      <c r="B10" s="8" t="s">
        <v>43</v>
      </c>
      <c r="C10" s="47">
        <v>50000</v>
      </c>
      <c r="D10" s="73">
        <v>80000</v>
      </c>
      <c r="E10" s="73">
        <v>130000</v>
      </c>
      <c r="F10" s="7">
        <v>43678</v>
      </c>
      <c r="G10" s="7">
        <v>44773</v>
      </c>
    </row>
    <row r="11" spans="1:7" ht="18.75" customHeight="1" x14ac:dyDescent="0.25">
      <c r="A11" s="42" t="s">
        <v>44</v>
      </c>
      <c r="B11" s="68" t="s">
        <v>45</v>
      </c>
      <c r="C11" s="72">
        <v>27670</v>
      </c>
      <c r="D11" s="72">
        <v>10000</v>
      </c>
      <c r="E11" s="72">
        <v>37670</v>
      </c>
      <c r="F11" s="5">
        <v>42309</v>
      </c>
      <c r="G11" s="5">
        <v>44500</v>
      </c>
    </row>
    <row r="12" spans="1:7" s="18" customFormat="1" x14ac:dyDescent="0.25">
      <c r="A12" s="64" t="s">
        <v>61</v>
      </c>
      <c r="B12" s="10" t="s">
        <v>62</v>
      </c>
      <c r="C12" s="46">
        <v>56443500</v>
      </c>
      <c r="D12" s="46">
        <v>27556500</v>
      </c>
      <c r="E12" s="46">
        <v>84000000</v>
      </c>
      <c r="F12" s="38">
        <v>43966</v>
      </c>
      <c r="G12" s="24">
        <v>44330</v>
      </c>
    </row>
    <row r="13" spans="1:7" x14ac:dyDescent="0.25">
      <c r="A13" s="63" t="s">
        <v>46</v>
      </c>
      <c r="B13" s="44" t="s">
        <v>47</v>
      </c>
      <c r="C13" s="70">
        <v>778245.3</v>
      </c>
      <c r="D13" s="70">
        <v>100000</v>
      </c>
      <c r="E13" s="70">
        <v>878245.3</v>
      </c>
      <c r="F13" s="75">
        <v>40909</v>
      </c>
      <c r="G13" s="19">
        <v>44315</v>
      </c>
    </row>
    <row r="14" spans="1:7" x14ac:dyDescent="0.25">
      <c r="A14" s="65" t="s">
        <v>46</v>
      </c>
      <c r="B14" s="67" t="s">
        <v>48</v>
      </c>
      <c r="C14" s="71">
        <v>283462.71000000002</v>
      </c>
      <c r="D14" s="71">
        <v>100000</v>
      </c>
      <c r="E14" s="74">
        <v>383462.71</v>
      </c>
      <c r="F14" s="38">
        <v>40683</v>
      </c>
      <c r="G14" s="24">
        <v>44196</v>
      </c>
    </row>
    <row r="15" spans="1:7" x14ac:dyDescent="0.25">
      <c r="A15" s="65" t="s">
        <v>46</v>
      </c>
      <c r="B15" s="40" t="s">
        <v>49</v>
      </c>
      <c r="C15" s="41">
        <v>778245.3</v>
      </c>
      <c r="D15" s="41">
        <v>100000</v>
      </c>
      <c r="E15" s="41">
        <v>878245.3</v>
      </c>
      <c r="F15" s="38">
        <v>40909</v>
      </c>
      <c r="G15" s="50">
        <v>44315</v>
      </c>
    </row>
    <row r="16" spans="1:7" x14ac:dyDescent="0.25">
      <c r="A16" s="44" t="s">
        <v>50</v>
      </c>
      <c r="B16" s="40" t="s">
        <v>51</v>
      </c>
      <c r="C16" s="45">
        <v>275268</v>
      </c>
      <c r="D16" s="45">
        <v>21090</v>
      </c>
      <c r="E16" s="45">
        <v>296358</v>
      </c>
      <c r="F16" s="24">
        <v>41772</v>
      </c>
      <c r="G16" s="24">
        <v>44900</v>
      </c>
    </row>
    <row r="17" spans="1:7" x14ac:dyDescent="0.25">
      <c r="A17" s="39" t="s">
        <v>50</v>
      </c>
      <c r="B17" s="40" t="s">
        <v>52</v>
      </c>
      <c r="C17" s="41">
        <v>275268</v>
      </c>
      <c r="D17" s="41">
        <v>21090</v>
      </c>
      <c r="E17" s="41">
        <v>296358</v>
      </c>
      <c r="F17" s="38">
        <v>41772</v>
      </c>
      <c r="G17" s="38">
        <v>44693</v>
      </c>
    </row>
    <row r="18" spans="1:7" x14ac:dyDescent="0.25">
      <c r="A18" s="40" t="s">
        <v>53</v>
      </c>
      <c r="B18" s="40" t="s">
        <v>54</v>
      </c>
      <c r="C18" s="45">
        <v>4703730.5999999996</v>
      </c>
      <c r="D18" s="45">
        <v>477810.4</v>
      </c>
      <c r="E18" s="45">
        <v>5181541</v>
      </c>
      <c r="F18" s="24">
        <v>40909</v>
      </c>
      <c r="G18" s="24">
        <v>44196</v>
      </c>
    </row>
    <row r="19" spans="1:7" x14ac:dyDescent="0.25">
      <c r="A19" s="39" t="s">
        <v>53</v>
      </c>
      <c r="B19" s="40" t="s">
        <v>55</v>
      </c>
      <c r="C19" s="41">
        <f>SUM(E19-D19)</f>
        <v>1226455</v>
      </c>
      <c r="D19" s="41">
        <v>126000</v>
      </c>
      <c r="E19" s="41">
        <v>1352455</v>
      </c>
      <c r="F19" s="38">
        <v>40909</v>
      </c>
      <c r="G19" s="24">
        <v>44196</v>
      </c>
    </row>
    <row r="20" spans="1:7" x14ac:dyDescent="0.25">
      <c r="D20" s="51"/>
    </row>
    <row r="21" spans="1:7" x14ac:dyDescent="0.25">
      <c r="D21" s="51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169591E9C2C43BC63B2D3FBD0C87D" ma:contentTypeVersion="12" ma:contentTypeDescription="Create a new document." ma:contentTypeScope="" ma:versionID="05b6e7e8c9124fb338d8605fd4e22627">
  <xsd:schema xmlns:xsd="http://www.w3.org/2001/XMLSchema" xmlns:xs="http://www.w3.org/2001/XMLSchema" xmlns:p="http://schemas.microsoft.com/office/2006/metadata/properties" xmlns:ns1="http://schemas.microsoft.com/sharepoint/v3" xmlns:ns3="f3c1fbf6-0e90-4816-94f0-46a4ba8e474e" targetNamespace="http://schemas.microsoft.com/office/2006/metadata/properties" ma:root="true" ma:fieldsID="b3b15b78e54326605fb573369753c39b" ns1:_="" ns3:_="">
    <xsd:import namespace="http://schemas.microsoft.com/sharepoint/v3"/>
    <xsd:import namespace="f3c1fbf6-0e90-4816-94f0-46a4ba8e47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1fbf6-0e90-4816-94f0-46a4ba8e47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607E08-1D18-4AAF-8A32-FCC5574600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3c1fbf6-0e90-4816-94f0-46a4ba8e47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FF423E-F2CF-452A-B7D6-7027A30C46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7CBF40-8C68-4E3C-A12A-DF09FAEF9DDA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f3c1fbf6-0e90-4816-94f0-46a4ba8e474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 over 10K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Mititelu</dc:creator>
  <cp:keywords/>
  <dc:description/>
  <cp:lastModifiedBy>tjwebste</cp:lastModifiedBy>
  <cp:revision/>
  <dcterms:created xsi:type="dcterms:W3CDTF">2020-08-07T14:09:43Z</dcterms:created>
  <dcterms:modified xsi:type="dcterms:W3CDTF">2020-08-20T12:48:32Z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0x010100247169591E9C2C43BC63B2D3FBD0C87D</vt:lpwstr>
  </property>
</Properties>
</file>