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stojic\Desktop\New folder\martine\"/>
    </mc:Choice>
  </mc:AlternateContent>
  <bookViews>
    <workbookView xWindow="0" yWindow="0" windowWidth="15090" windowHeight="7110"/>
  </bookViews>
  <sheets>
    <sheet name="Contracts over 10K" sheetId="2" r:id="rId1"/>
    <sheet name="Amendment over 10K" sheetId="3" r:id="rId2"/>
    <sheet name="Call ups" sheetId="4" r:id="rId3"/>
  </sheets>
  <definedNames>
    <definedName name="_xlnm._FilterDatabase" localSheetId="1" hidden="1">'Amendment over 10K'!$A$4:$G$4</definedName>
    <definedName name="_xlnm._FilterDatabase" localSheetId="2" hidden="1">'Call ups'!$A$4:$E$4</definedName>
    <definedName name="_xlnm._FilterDatabase" localSheetId="0" hidden="1">'Contracts over 10K'!#REF!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3" l="1"/>
  <c r="C11" i="3" l="1"/>
</calcChain>
</file>

<file path=xl/sharedStrings.xml><?xml version="1.0" encoding="utf-8"?>
<sst xmlns="http://schemas.openxmlformats.org/spreadsheetml/2006/main" count="80" uniqueCount="67">
  <si>
    <t>PROCUREMENT ACTIVITIES</t>
  </si>
  <si>
    <t>Contracts Over $10K</t>
  </si>
  <si>
    <t>From: Aug 1, 2020 to Aug 31, 2020</t>
  </si>
  <si>
    <t>Supplier</t>
  </si>
  <si>
    <t>Contract Value (incl. Taxes)</t>
  </si>
  <si>
    <t>Contract Scope of Work</t>
  </si>
  <si>
    <t>Start Date
yyyy-mm-dd</t>
  </si>
  <si>
    <t>End Date
yyyy-mm-dd</t>
  </si>
  <si>
    <t>1411730 Ontario Inc.</t>
  </si>
  <si>
    <t>Consulting Services for Business Systems Design Advisory</t>
  </si>
  <si>
    <t>Altafacts Search and Registry Incorporated</t>
  </si>
  <si>
    <t>Personal Property Registration  verification</t>
  </si>
  <si>
    <t>Côté Psychologie D'Affaires Inc.</t>
  </si>
  <si>
    <t>Psychometric Assessment for HR-Leadership and Culture</t>
  </si>
  <si>
    <t>Eliquo Training and Dev. Incorporated</t>
  </si>
  <si>
    <t>Document Remediation Services- Accessibility</t>
  </si>
  <si>
    <t>Groupe Edgenda Inc.</t>
  </si>
  <si>
    <t>Power BI Training- Basic and advanced for super users</t>
  </si>
  <si>
    <t xml:space="preserve">Korn Ferry </t>
  </si>
  <si>
    <t>Annual consulting support and advice services</t>
  </si>
  <si>
    <t>LBC Capital Inc.</t>
  </si>
  <si>
    <t>Lease of Equipment</t>
  </si>
  <si>
    <t>Macquarie Equipment Finance Ltd.</t>
  </si>
  <si>
    <t>Lease of  Equipment</t>
  </si>
  <si>
    <t>Statistics Canada</t>
  </si>
  <si>
    <t>Data for Research</t>
  </si>
  <si>
    <t>Watson Advisors Inc</t>
  </si>
  <si>
    <t>2020 Board Assessment</t>
  </si>
  <si>
    <t>Wolters Kluwers</t>
  </si>
  <si>
    <t>Professional Services for Software Upgrade</t>
  </si>
  <si>
    <t>Amendments Over $10K</t>
  </si>
  <si>
    <t>From: Aug 1 to Aug 31, 2020</t>
  </si>
  <si>
    <t>Total Contract Value (Before Amendments)</t>
  </si>
  <si>
    <t>Amendment Amount</t>
  </si>
  <si>
    <t>Total Contract Value (Incl. Amendments)</t>
  </si>
  <si>
    <t>Accenture</t>
  </si>
  <si>
    <t>Information &amp; Technology Transformation Outsourcing Agreement</t>
  </si>
  <si>
    <t>HDS Canada Incorporated</t>
  </si>
  <si>
    <t>Maintenance tools and supplies (Granville Island)</t>
  </si>
  <si>
    <t>KPMG</t>
  </si>
  <si>
    <t>Consulting Services</t>
  </si>
  <si>
    <t>Moodys Analytics</t>
  </si>
  <si>
    <t xml:space="preserve"> Economic Scenarios Generator Software and related tools</t>
  </si>
  <si>
    <t>Oxford Economics USA Inc.</t>
  </si>
  <si>
    <t>Software Licenses and Maintenance</t>
  </si>
  <si>
    <t>SI Systems Partnership</t>
  </si>
  <si>
    <t>TeraMach Technologies Incorporated</t>
  </si>
  <si>
    <t>Purchase and Maintenance of Commvault  Data Archiving Software</t>
  </si>
  <si>
    <t>The Canadian Real Estate Association</t>
  </si>
  <si>
    <t>Resale Data Subscription</t>
  </si>
  <si>
    <t>Uline Canada</t>
  </si>
  <si>
    <t>Traffic Management Equipment Supplies (Granville Island)</t>
  </si>
  <si>
    <t>Urban Analytics Inc</t>
  </si>
  <si>
    <t>Subscription for Data</t>
  </si>
  <si>
    <t>Call-Ups Over $10K</t>
  </si>
  <si>
    <t>Start Date_x000D_
(yyyy-mm-dd)</t>
  </si>
  <si>
    <t>End Date_x000D_
(yyyy-mm-dd)</t>
  </si>
  <si>
    <t>Altus Group Limited</t>
  </si>
  <si>
    <t>Research Services</t>
  </si>
  <si>
    <t>Deloitte</t>
  </si>
  <si>
    <t>Audit review and advisory services for Housing Supply Challenge program</t>
  </si>
  <si>
    <t>Crisis Readiness and Response activities</t>
  </si>
  <si>
    <t>KPMG LLP</t>
  </si>
  <si>
    <t>Consulting for Data Mapping</t>
  </si>
  <si>
    <t>Analysis for Risk</t>
  </si>
  <si>
    <t>PricewaterhouseCoopers LLP</t>
  </si>
  <si>
    <t>Consulting for Audit of Insurance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</si>
</sst>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yyyy\-mm\-dd;@"/>
    <numFmt numFmtId="166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2"/>
      <color theme="1"/>
      <name val="Arial Narrow"/>
      <family val="2"/>
      <charset val="1"/>
    </font>
    <font>
      <sz val="11"/>
      <color rgb="FF000000"/>
      <name val="Calibri"/>
      <family val="2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165" fontId="0" fillId="0" borderId="2" xfId="0" applyNumberFormat="1" applyBorder="1" applyAlignment="1">
      <alignment horizontal="right" wrapText="1"/>
    </xf>
    <xf numFmtId="165" fontId="0" fillId="0" borderId="2" xfId="0" applyNumberFormat="1" applyBorder="1"/>
    <xf numFmtId="0" fontId="0" fillId="0" borderId="2" xfId="0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165" fontId="0" fillId="0" borderId="1" xfId="0" applyNumberFormat="1" applyBorder="1"/>
    <xf numFmtId="0" fontId="0" fillId="0" borderId="1" xfId="0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166" fontId="2" fillId="2" borderId="5" xfId="0" applyNumberFormat="1" applyFont="1" applyFill="1" applyBorder="1" applyAlignment="1">
      <alignment horizontal="left" wrapText="1"/>
    </xf>
    <xf numFmtId="166" fontId="2" fillId="2" borderId="5" xfId="1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wrapText="1"/>
    </xf>
    <xf numFmtId="166" fontId="0" fillId="0" borderId="1" xfId="1" applyNumberFormat="1" applyFont="1" applyBorder="1" applyAlignment="1">
      <alignment horizontal="left" wrapText="1"/>
    </xf>
    <xf numFmtId="165" fontId="0" fillId="0" borderId="1" xfId="0" applyNumberFormat="1" applyBorder="1" applyAlignment="1">
      <alignment horizontal="right" wrapText="1"/>
    </xf>
    <xf numFmtId="44" fontId="0" fillId="0" borderId="0" xfId="0" applyNumberFormat="1"/>
    <xf numFmtId="4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165" fontId="0" fillId="0" borderId="1" xfId="0" applyNumberFormat="1" applyBorder="1" applyAlignment="1">
      <alignment horizontal="right"/>
    </xf>
    <xf numFmtId="0" fontId="3" fillId="0" borderId="1" xfId="0" applyFont="1" applyBorder="1"/>
    <xf numFmtId="44" fontId="3" fillId="0" borderId="1" xfId="0" applyNumberFormat="1" applyFont="1" applyBorder="1"/>
    <xf numFmtId="165" fontId="3" fillId="0" borderId="1" xfId="0" applyNumberFormat="1" applyFont="1" applyBorder="1"/>
    <xf numFmtId="0" fontId="4" fillId="0" borderId="1" xfId="0" applyFont="1" applyBorder="1"/>
    <xf numFmtId="0" fontId="3" fillId="0" borderId="2" xfId="0" applyFont="1" applyBorder="1"/>
    <xf numFmtId="44" fontId="3" fillId="0" borderId="2" xfId="0" applyNumberFormat="1" applyFont="1" applyBorder="1"/>
    <xf numFmtId="165" fontId="3" fillId="0" borderId="2" xfId="0" applyNumberFormat="1" applyFont="1" applyBorder="1"/>
    <xf numFmtId="0" fontId="5" fillId="0" borderId="2" xfId="0" applyFont="1" applyBorder="1"/>
    <xf numFmtId="44" fontId="0" fillId="0" borderId="2" xfId="1" applyFont="1" applyFill="1" applyBorder="1" applyAlignment="1">
      <alignment horizontal="left"/>
    </xf>
    <xf numFmtId="165" fontId="0" fillId="0" borderId="2" xfId="0" applyNumberFormat="1" applyBorder="1" applyAlignment="1">
      <alignment horizontal="right"/>
    </xf>
    <xf numFmtId="0" fontId="6" fillId="0" borderId="3" xfId="0" applyFont="1" applyBorder="1"/>
    <xf numFmtId="44" fontId="6" fillId="0" borderId="3" xfId="0" applyNumberFormat="1" applyFont="1" applyBorder="1"/>
    <xf numFmtId="165" fontId="6" fillId="0" borderId="9" xfId="0" applyNumberFormat="1" applyFont="1" applyBorder="1" applyAlignment="1">
      <alignment horizontal="right"/>
    </xf>
    <xf numFmtId="0" fontId="6" fillId="0" borderId="2" xfId="0" applyFont="1" applyBorder="1"/>
    <xf numFmtId="44" fontId="6" fillId="0" borderId="2" xfId="0" applyNumberFormat="1" applyFont="1" applyBorder="1"/>
    <xf numFmtId="165" fontId="6" fillId="0" borderId="2" xfId="0" applyNumberFormat="1" applyFont="1" applyBorder="1" applyAlignment="1">
      <alignment horizontal="right"/>
    </xf>
    <xf numFmtId="4" fontId="5" fillId="0" borderId="2" xfId="0" applyNumberFormat="1" applyFont="1" applyBorder="1"/>
    <xf numFmtId="44" fontId="5" fillId="0" borderId="2" xfId="0" applyNumberFormat="1" applyFont="1" applyBorder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166" fontId="0" fillId="0" borderId="2" xfId="1" applyNumberFormat="1" applyFont="1" applyBorder="1" applyAlignment="1">
      <alignment horizontal="left" wrapText="1"/>
    </xf>
    <xf numFmtId="0" fontId="6" fillId="0" borderId="9" xfId="0" applyFont="1" applyBorder="1"/>
    <xf numFmtId="44" fontId="6" fillId="0" borderId="9" xfId="0" applyNumberFormat="1" applyFont="1" applyBorder="1"/>
    <xf numFmtId="44" fontId="6" fillId="0" borderId="10" xfId="0" applyNumberFormat="1" applyFont="1" applyBorder="1"/>
    <xf numFmtId="44" fontId="6" fillId="0" borderId="11" xfId="0" applyNumberFormat="1" applyFont="1" applyBorder="1"/>
    <xf numFmtId="0" fontId="0" fillId="0" borderId="3" xfId="0" applyBorder="1" applyAlignment="1">
      <alignment wrapText="1"/>
    </xf>
    <xf numFmtId="164" fontId="0" fillId="0" borderId="2" xfId="1" applyNumberFormat="1" applyFont="1" applyFill="1" applyBorder="1" applyAlignment="1">
      <alignment horizontal="left"/>
    </xf>
    <xf numFmtId="165" fontId="0" fillId="0" borderId="9" xfId="0" applyNumberFormat="1" applyBorder="1"/>
    <xf numFmtId="0" fontId="0" fillId="0" borderId="2" xfId="0" applyBorder="1" applyAlignment="1">
      <alignment wrapText="1"/>
    </xf>
    <xf numFmtId="166" fontId="0" fillId="0" borderId="0" xfId="0" applyNumberFormat="1"/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pane ySplit="1" topLeftCell="A2" activePane="bottomLeft" state="frozen"/>
      <selection pane="bottomLeft" activeCell="C17" sqref="C17"/>
    </sheetView>
  </sheetViews>
  <sheetFormatPr defaultRowHeight="15" x14ac:dyDescent="0.25"/>
  <cols>
    <col min="1" max="1" width="46.85546875" customWidth="1"/>
    <col min="2" max="2" width="24.28515625" customWidth="1"/>
    <col min="3" max="3" width="50.28515625" customWidth="1"/>
    <col min="4" max="4" width="15" customWidth="1"/>
    <col min="5" max="5" width="15.140625" customWidth="1"/>
  </cols>
  <sheetData>
    <row r="1" spans="1:5" x14ac:dyDescent="0.25">
      <c r="A1" s="58" t="s">
        <v>0</v>
      </c>
      <c r="B1" s="59"/>
      <c r="C1" s="59"/>
      <c r="D1" s="59"/>
      <c r="E1" s="59"/>
    </row>
    <row r="2" spans="1:5" x14ac:dyDescent="0.25">
      <c r="A2" s="58" t="s">
        <v>1</v>
      </c>
      <c r="B2" s="59"/>
      <c r="C2" s="59"/>
      <c r="D2" s="59"/>
      <c r="E2" s="59"/>
    </row>
    <row r="3" spans="1:5" x14ac:dyDescent="0.25">
      <c r="A3" s="56" t="s">
        <v>2</v>
      </c>
      <c r="B3" s="57"/>
      <c r="C3" s="57"/>
      <c r="D3" s="57"/>
      <c r="E3" s="57"/>
    </row>
    <row r="4" spans="1:5" ht="30" x14ac:dyDescent="0.25">
      <c r="A4" s="6" t="s">
        <v>3</v>
      </c>
      <c r="B4" s="4" t="s">
        <v>4</v>
      </c>
      <c r="C4" s="5" t="s">
        <v>5</v>
      </c>
      <c r="D4" s="4" t="s">
        <v>6</v>
      </c>
      <c r="E4" s="4" t="s">
        <v>7</v>
      </c>
    </row>
    <row r="5" spans="1:5" x14ac:dyDescent="0.25">
      <c r="A5" s="22" t="s">
        <v>8</v>
      </c>
      <c r="B5" s="23">
        <v>559350</v>
      </c>
      <c r="C5" s="24" t="s">
        <v>9</v>
      </c>
      <c r="D5" s="25">
        <v>44047</v>
      </c>
      <c r="E5" s="25">
        <v>44776</v>
      </c>
    </row>
    <row r="6" spans="1:5" x14ac:dyDescent="0.25">
      <c r="A6" s="22" t="s">
        <v>10</v>
      </c>
      <c r="B6" s="23">
        <v>100000</v>
      </c>
      <c r="C6" s="22" t="s">
        <v>11</v>
      </c>
      <c r="D6" s="25">
        <v>44071</v>
      </c>
      <c r="E6" s="25">
        <v>44799</v>
      </c>
    </row>
    <row r="7" spans="1:5" x14ac:dyDescent="0.25">
      <c r="A7" s="22" t="s">
        <v>12</v>
      </c>
      <c r="B7" s="23">
        <v>29832</v>
      </c>
      <c r="C7" s="22" t="s">
        <v>13</v>
      </c>
      <c r="D7" s="25">
        <v>44063</v>
      </c>
      <c r="E7" s="25">
        <v>44165</v>
      </c>
    </row>
    <row r="8" spans="1:5" x14ac:dyDescent="0.25">
      <c r="A8" s="26" t="s">
        <v>14</v>
      </c>
      <c r="B8" s="27">
        <v>50000</v>
      </c>
      <c r="C8" s="26" t="s">
        <v>15</v>
      </c>
      <c r="D8" s="28">
        <v>44064</v>
      </c>
      <c r="E8" s="28">
        <v>44428</v>
      </c>
    </row>
    <row r="9" spans="1:5" x14ac:dyDescent="0.25">
      <c r="A9" s="22" t="s">
        <v>16</v>
      </c>
      <c r="B9" s="23">
        <v>97000</v>
      </c>
      <c r="C9" s="22" t="s">
        <v>17</v>
      </c>
      <c r="D9" s="25">
        <v>44062</v>
      </c>
      <c r="E9" s="25">
        <v>44196</v>
      </c>
    </row>
    <row r="10" spans="1:5" ht="15.75" x14ac:dyDescent="0.25">
      <c r="A10" s="22" t="s">
        <v>18</v>
      </c>
      <c r="B10" s="23">
        <v>99948.5</v>
      </c>
      <c r="C10" s="29" t="s">
        <v>19</v>
      </c>
      <c r="D10" s="25">
        <v>44060</v>
      </c>
      <c r="E10" s="25">
        <v>44424</v>
      </c>
    </row>
    <row r="11" spans="1:5" ht="15.75" x14ac:dyDescent="0.25">
      <c r="A11" s="22" t="s">
        <v>20</v>
      </c>
      <c r="B11" s="23">
        <v>398308.05</v>
      </c>
      <c r="C11" s="29" t="s">
        <v>21</v>
      </c>
      <c r="D11" s="25">
        <v>44044</v>
      </c>
      <c r="E11" s="25">
        <v>45139</v>
      </c>
    </row>
    <row r="12" spans="1:5" ht="15.75" x14ac:dyDescent="0.25">
      <c r="A12" s="22" t="s">
        <v>22</v>
      </c>
      <c r="B12" s="23">
        <v>12278.52</v>
      </c>
      <c r="C12" s="29" t="s">
        <v>23</v>
      </c>
      <c r="D12" s="25">
        <v>44044</v>
      </c>
      <c r="E12" s="25">
        <v>45139</v>
      </c>
    </row>
    <row r="13" spans="1:5" x14ac:dyDescent="0.25">
      <c r="A13" s="30" t="s">
        <v>24</v>
      </c>
      <c r="B13" s="31">
        <v>42095.09</v>
      </c>
      <c r="C13" s="30" t="s">
        <v>25</v>
      </c>
      <c r="D13" s="32">
        <v>44050</v>
      </c>
      <c r="E13" s="32">
        <v>44237</v>
      </c>
    </row>
    <row r="14" spans="1:5" x14ac:dyDescent="0.25">
      <c r="A14" s="30" t="s">
        <v>26</v>
      </c>
      <c r="B14" s="31">
        <v>56500</v>
      </c>
      <c r="C14" s="30" t="s">
        <v>27</v>
      </c>
      <c r="D14" s="32">
        <v>44064</v>
      </c>
      <c r="E14" s="32">
        <v>44196</v>
      </c>
    </row>
    <row r="15" spans="1:5" x14ac:dyDescent="0.25">
      <c r="A15" s="33" t="s">
        <v>28</v>
      </c>
      <c r="B15" s="34">
        <v>38607.35</v>
      </c>
      <c r="C15" s="33" t="s">
        <v>29</v>
      </c>
      <c r="D15" s="35">
        <v>44040</v>
      </c>
      <c r="E15" s="35">
        <v>44286</v>
      </c>
    </row>
  </sheetData>
  <mergeCells count="3">
    <mergeCell ref="A3:E3"/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B1" workbookViewId="0">
      <pane ySplit="4" topLeftCell="A5" activePane="bottomLeft" state="frozen"/>
      <selection pane="bottomLeft" activeCell="D6" sqref="D6"/>
    </sheetView>
  </sheetViews>
  <sheetFormatPr defaultRowHeight="15" x14ac:dyDescent="0.25"/>
  <cols>
    <col min="1" max="1" width="36" customWidth="1"/>
    <col min="2" max="2" width="60.7109375" customWidth="1"/>
    <col min="3" max="3" width="17.5703125" customWidth="1"/>
    <col min="4" max="4" width="19.7109375" customWidth="1"/>
    <col min="5" max="5" width="18.7109375" customWidth="1"/>
    <col min="6" max="6" width="13.28515625" customWidth="1"/>
    <col min="7" max="7" width="13.5703125" customWidth="1"/>
  </cols>
  <sheetData>
    <row r="1" spans="1:7" x14ac:dyDescent="0.25">
      <c r="A1" s="58" t="s">
        <v>0</v>
      </c>
      <c r="B1" s="58"/>
      <c r="C1" s="58"/>
      <c r="D1" s="58"/>
      <c r="E1" s="58"/>
      <c r="F1" s="58"/>
      <c r="G1" s="58"/>
    </row>
    <row r="2" spans="1:7" x14ac:dyDescent="0.25">
      <c r="A2" s="58" t="s">
        <v>30</v>
      </c>
      <c r="B2" s="59"/>
      <c r="C2" s="59"/>
      <c r="D2" s="59"/>
      <c r="E2" s="59"/>
      <c r="F2" s="59"/>
      <c r="G2" s="59"/>
    </row>
    <row r="3" spans="1:7" x14ac:dyDescent="0.25">
      <c r="A3" s="60" t="s">
        <v>31</v>
      </c>
      <c r="B3" s="60"/>
      <c r="C3" s="60"/>
      <c r="D3" s="60"/>
      <c r="E3" s="60"/>
      <c r="F3" s="60"/>
      <c r="G3" s="60"/>
    </row>
    <row r="4" spans="1:7" ht="45" x14ac:dyDescent="0.25">
      <c r="A4" s="14" t="s">
        <v>3</v>
      </c>
      <c r="B4" s="13" t="s">
        <v>5</v>
      </c>
      <c r="C4" s="11" t="s">
        <v>32</v>
      </c>
      <c r="D4" s="12" t="s">
        <v>33</v>
      </c>
      <c r="E4" s="11" t="s">
        <v>34</v>
      </c>
      <c r="F4" s="10" t="s">
        <v>6</v>
      </c>
      <c r="G4" s="9" t="s">
        <v>7</v>
      </c>
    </row>
    <row r="5" spans="1:7" ht="48.75" customHeight="1" x14ac:dyDescent="0.25">
      <c r="A5" s="8" t="s">
        <v>35</v>
      </c>
      <c r="B5" s="8" t="s">
        <v>36</v>
      </c>
      <c r="C5" s="17">
        <v>680786396</v>
      </c>
      <c r="D5" s="17">
        <f>E5-C5</f>
        <v>5016531.7200000286</v>
      </c>
      <c r="E5" s="20">
        <v>685802927.72000003</v>
      </c>
      <c r="F5" s="18">
        <v>42597</v>
      </c>
      <c r="G5" s="18">
        <v>45152</v>
      </c>
    </row>
    <row r="6" spans="1:7" ht="58.5" customHeight="1" x14ac:dyDescent="0.25">
      <c r="A6" s="36" t="s">
        <v>37</v>
      </c>
      <c r="B6" s="36" t="s">
        <v>38</v>
      </c>
      <c r="C6" s="37">
        <v>50000</v>
      </c>
      <c r="D6" s="37">
        <v>50000</v>
      </c>
      <c r="E6" s="37">
        <v>100000</v>
      </c>
      <c r="F6" s="38">
        <v>42563</v>
      </c>
      <c r="G6" s="38">
        <v>44347</v>
      </c>
    </row>
    <row r="7" spans="1:7" x14ac:dyDescent="0.25">
      <c r="A7" s="39" t="s">
        <v>39</v>
      </c>
      <c r="B7" s="39" t="s">
        <v>40</v>
      </c>
      <c r="C7" s="40">
        <v>32544</v>
      </c>
      <c r="D7" s="40">
        <v>32544</v>
      </c>
      <c r="E7" s="40">
        <v>65088</v>
      </c>
      <c r="F7" s="41">
        <v>43965</v>
      </c>
      <c r="G7" s="41">
        <v>44135</v>
      </c>
    </row>
    <row r="8" spans="1:7" x14ac:dyDescent="0.25">
      <c r="A8" s="3" t="s">
        <v>41</v>
      </c>
      <c r="B8" s="33" t="s">
        <v>42</v>
      </c>
      <c r="C8" s="42">
        <v>641642.25</v>
      </c>
      <c r="D8" s="42">
        <v>288966.14</v>
      </c>
      <c r="E8" s="42">
        <v>930608.39</v>
      </c>
      <c r="F8" s="41">
        <v>42905</v>
      </c>
      <c r="G8" s="41">
        <v>44395</v>
      </c>
    </row>
    <row r="9" spans="1:7" x14ac:dyDescent="0.25">
      <c r="A9" s="3" t="s">
        <v>43</v>
      </c>
      <c r="B9" s="3" t="s">
        <v>44</v>
      </c>
      <c r="C9" s="43">
        <v>937127.33</v>
      </c>
      <c r="D9" s="43">
        <v>141220.99</v>
      </c>
      <c r="E9" s="43">
        <v>1078348.32</v>
      </c>
      <c r="F9" s="41">
        <v>43369</v>
      </c>
      <c r="G9" s="41">
        <v>44464</v>
      </c>
    </row>
    <row r="10" spans="1:7" x14ac:dyDescent="0.25">
      <c r="A10" s="39" t="s">
        <v>45</v>
      </c>
      <c r="B10" s="39" t="s">
        <v>40</v>
      </c>
      <c r="C10" s="40">
        <v>177308.87</v>
      </c>
      <c r="D10" s="40">
        <v>94564.72</v>
      </c>
      <c r="E10" s="40">
        <v>271873.59000000003</v>
      </c>
      <c r="F10" s="41">
        <v>43801</v>
      </c>
      <c r="G10" s="41">
        <v>44196</v>
      </c>
    </row>
    <row r="11" spans="1:7" ht="30" x14ac:dyDescent="0.25">
      <c r="A11" s="44" t="s">
        <v>46</v>
      </c>
      <c r="B11" s="45" t="s">
        <v>47</v>
      </c>
      <c r="C11" s="46">
        <f>E11-D11</f>
        <v>718548.15</v>
      </c>
      <c r="D11" s="46">
        <v>20000</v>
      </c>
      <c r="E11" s="46">
        <v>738548.15</v>
      </c>
      <c r="F11" s="1">
        <v>43676</v>
      </c>
      <c r="G11" s="1">
        <v>44377</v>
      </c>
    </row>
    <row r="12" spans="1:7" x14ac:dyDescent="0.25">
      <c r="A12" s="47" t="s">
        <v>48</v>
      </c>
      <c r="B12" s="47" t="s">
        <v>49</v>
      </c>
      <c r="C12" s="48">
        <v>15368</v>
      </c>
      <c r="D12" s="48">
        <v>7684</v>
      </c>
      <c r="E12" s="48">
        <v>23052</v>
      </c>
      <c r="F12" s="38">
        <v>43346</v>
      </c>
      <c r="G12" s="38">
        <v>44441</v>
      </c>
    </row>
    <row r="13" spans="1:7" x14ac:dyDescent="0.25">
      <c r="A13" s="47" t="s">
        <v>50</v>
      </c>
      <c r="B13" s="47" t="s">
        <v>51</v>
      </c>
      <c r="C13" s="37">
        <v>50000</v>
      </c>
      <c r="D13" s="49">
        <v>50000</v>
      </c>
      <c r="E13" s="50">
        <v>100000</v>
      </c>
      <c r="F13" s="38">
        <v>43435</v>
      </c>
      <c r="G13" s="38">
        <v>44895</v>
      </c>
    </row>
    <row r="14" spans="1:7" x14ac:dyDescent="0.25">
      <c r="A14" s="39" t="s">
        <v>52</v>
      </c>
      <c r="B14" s="39" t="s">
        <v>53</v>
      </c>
      <c r="C14" s="40">
        <v>38822</v>
      </c>
      <c r="D14" s="40">
        <v>13216</v>
      </c>
      <c r="E14" s="40">
        <v>52038</v>
      </c>
      <c r="F14" s="41">
        <v>42956</v>
      </c>
      <c r="G14" s="41">
        <v>44347</v>
      </c>
    </row>
    <row r="15" spans="1:7" x14ac:dyDescent="0.25">
      <c r="D15" s="19"/>
    </row>
    <row r="16" spans="1:7" x14ac:dyDescent="0.25">
      <c r="D16" s="19"/>
    </row>
    <row r="17" spans="3:5" x14ac:dyDescent="0.25">
      <c r="C17" s="55"/>
      <c r="D17" s="55"/>
      <c r="E17" s="20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pane ySplit="4" topLeftCell="A5" activePane="bottomLeft" state="frozen"/>
      <selection pane="bottomLeft" activeCell="C10" sqref="C10"/>
    </sheetView>
  </sheetViews>
  <sheetFormatPr defaultRowHeight="15" x14ac:dyDescent="0.25"/>
  <cols>
    <col min="1" max="1" width="46.5703125" customWidth="1"/>
    <col min="2" max="2" width="22.140625" style="15" customWidth="1"/>
    <col min="3" max="3" width="59.42578125" bestFit="1" customWidth="1"/>
    <col min="4" max="4" width="14.5703125" customWidth="1"/>
    <col min="5" max="5" width="13.85546875" customWidth="1"/>
  </cols>
  <sheetData>
    <row r="1" spans="1:5" x14ac:dyDescent="0.25">
      <c r="A1" s="58" t="s">
        <v>0</v>
      </c>
      <c r="B1" s="58"/>
      <c r="C1" s="58"/>
      <c r="D1" s="58"/>
      <c r="E1" s="58"/>
    </row>
    <row r="2" spans="1:5" x14ac:dyDescent="0.25">
      <c r="A2" s="58" t="s">
        <v>54</v>
      </c>
      <c r="B2" s="58"/>
      <c r="C2" s="58"/>
      <c r="D2" s="58"/>
      <c r="E2" s="58"/>
    </row>
    <row r="3" spans="1:5" x14ac:dyDescent="0.25">
      <c r="A3" s="58" t="s">
        <v>31</v>
      </c>
      <c r="B3" s="58"/>
      <c r="C3" s="58"/>
      <c r="D3" s="58"/>
      <c r="E3" s="58"/>
    </row>
    <row r="4" spans="1:5" ht="30" x14ac:dyDescent="0.25">
      <c r="A4" s="6" t="s">
        <v>3</v>
      </c>
      <c r="B4" s="16" t="s">
        <v>4</v>
      </c>
      <c r="C4" s="6" t="s">
        <v>5</v>
      </c>
      <c r="D4" s="4" t="s">
        <v>55</v>
      </c>
      <c r="E4" s="4" t="s">
        <v>56</v>
      </c>
    </row>
    <row r="5" spans="1:5" x14ac:dyDescent="0.25">
      <c r="A5" s="26" t="s">
        <v>57</v>
      </c>
      <c r="B5" s="31">
        <v>85882.26</v>
      </c>
      <c r="C5" s="26" t="s">
        <v>58</v>
      </c>
      <c r="D5" s="32">
        <v>44044</v>
      </c>
      <c r="E5" s="32">
        <v>44196</v>
      </c>
    </row>
    <row r="6" spans="1:5" ht="30" x14ac:dyDescent="0.25">
      <c r="A6" s="8" t="s">
        <v>59</v>
      </c>
      <c r="B6" s="31">
        <v>39521.75</v>
      </c>
      <c r="C6" s="8" t="s">
        <v>60</v>
      </c>
      <c r="D6" s="2">
        <v>44067</v>
      </c>
      <c r="E6" s="2">
        <v>44135</v>
      </c>
    </row>
    <row r="7" spans="1:5" x14ac:dyDescent="0.25">
      <c r="A7" s="51" t="s">
        <v>59</v>
      </c>
      <c r="B7" s="52">
        <v>39521.75</v>
      </c>
      <c r="C7" s="51" t="s">
        <v>61</v>
      </c>
      <c r="D7" s="53">
        <v>44074</v>
      </c>
      <c r="E7" s="53">
        <v>44135</v>
      </c>
    </row>
    <row r="8" spans="1:5" x14ac:dyDescent="0.25">
      <c r="A8" s="54" t="s">
        <v>62</v>
      </c>
      <c r="B8" s="31">
        <v>225070</v>
      </c>
      <c r="C8" s="54" t="s">
        <v>63</v>
      </c>
      <c r="D8" s="2">
        <v>44053</v>
      </c>
      <c r="E8" s="2">
        <v>44175</v>
      </c>
    </row>
    <row r="9" spans="1:5" x14ac:dyDescent="0.25">
      <c r="A9" s="30" t="s">
        <v>62</v>
      </c>
      <c r="B9" s="31">
        <v>254329.1</v>
      </c>
      <c r="C9" s="30" t="s">
        <v>64</v>
      </c>
      <c r="D9" s="32">
        <v>44053</v>
      </c>
      <c r="E9" s="32">
        <v>44175</v>
      </c>
    </row>
    <row r="10" spans="1:5" x14ac:dyDescent="0.25">
      <c r="A10" s="8" t="s">
        <v>65</v>
      </c>
      <c r="B10" s="27">
        <v>35595</v>
      </c>
      <c r="C10" s="8" t="s">
        <v>66</v>
      </c>
      <c r="D10" s="7">
        <v>44060</v>
      </c>
      <c r="E10" s="7">
        <v>44196</v>
      </c>
    </row>
    <row r="16" spans="1:5" x14ac:dyDescent="0.25">
      <c r="A16" s="21"/>
    </row>
    <row r="17" spans="1:1" x14ac:dyDescent="0.25">
      <c r="A17" s="21"/>
    </row>
    <row r="18" spans="1:1" x14ac:dyDescent="0.25">
      <c r="A18" s="21"/>
    </row>
    <row r="19" spans="1:1" x14ac:dyDescent="0.25">
      <c r="A19" s="21"/>
    </row>
    <row r="20" spans="1:1" x14ac:dyDescent="0.25">
      <c r="A20" s="21"/>
    </row>
    <row r="21" spans="1:1" x14ac:dyDescent="0.25">
      <c r="A21" s="21"/>
    </row>
    <row r="22" spans="1:1" x14ac:dyDescent="0.25">
      <c r="A22" s="21"/>
    </row>
    <row r="23" spans="1:1" x14ac:dyDescent="0.25">
      <c r="A23" s="21"/>
    </row>
    <row r="24" spans="1:1" x14ac:dyDescent="0.25">
      <c r="A24" s="21"/>
    </row>
    <row r="25" spans="1:1" x14ac:dyDescent="0.25">
      <c r="A25" s="21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Flow_SignoffStatus xmlns="00daee4f-1c1b-481e-8dfa-fe7102ebe9bc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7CBF40-8C68-4E3C-A12A-DF09FAEF9DD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0daee4f-1c1b-481e-8dfa-fe7102ebe9bc"/>
  </ds:schemaRefs>
</ds:datastoreItem>
</file>

<file path=customXml/itemProps2.xml><?xml version="1.0" encoding="utf-8"?>
<ds:datastoreItem xmlns:ds="http://schemas.openxmlformats.org/officeDocument/2006/customXml" ds:itemID="{6DFF423E-F2CF-452A-B7D6-7027A30C4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A3E7B4-F4B1-4901-8440-72EA07FCF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Amendment over 10K</vt:lpstr>
      <vt:lpstr>Call ups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Mititelu</dc:creator>
  <cp:keywords/>
  <dc:description/>
  <cp:lastModifiedBy>kostojic</cp:lastModifiedBy>
  <cp:revision/>
  <dcterms:created xsi:type="dcterms:W3CDTF">2020-08-07T14:09:43Z</dcterms:created>
  <dcterms:modified xsi:type="dcterms:W3CDTF">2020-09-29T16:47:22Z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