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3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/"/>
    </mc:Choice>
  </mc:AlternateContent>
  <xr:revisionPtr revIDLastSave="60" documentId="11_039C1DEB43F3369815247B08552C992776316C12" xr6:coauthVersionLast="45" xr6:coauthVersionMax="45" xr10:uidLastSave="{71718C11-509E-4D61-ACAF-4FD44E052D07}"/>
  <bookViews>
    <workbookView xWindow="0" yWindow="0" windowWidth="20160" windowHeight="7380" firstSheet="1" activeTab="2" xr2:uid="{00000000-000D-0000-FFFF-FFFF00000000}"/>
  </bookViews>
  <sheets>
    <sheet name="contracts " sheetId="2" r:id="rId1"/>
    <sheet name="Call ups " sheetId="3" r:id="rId2"/>
    <sheet name="Amendments" sheetId="6" r:id="rId3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6" l="1"/>
  <c r="D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tc={072804DE-05D1-4C57-9AED-B9CB7E495D2E}</author>
  </authors>
  <commentList>
    <comment ref="G5" authorId="0" shapeId="0" xr:uid="{00000000-0006-0000-0000-00000100000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@Irina A. Taus Contract ceiling is 200K.  First year spend was 26K.  Please see contract.
</t>
      </text>
    </comment>
  </commentList>
</comments>
</file>

<file path=xl/sharedStrings.xml><?xml version="1.0" encoding="utf-8"?>
<sst xmlns="http://schemas.openxmlformats.org/spreadsheetml/2006/main" count="76" uniqueCount="62">
  <si>
    <t>PROCUREMENT ACTIVITIES</t>
  </si>
  <si>
    <t>Contracts Over $10K</t>
  </si>
  <si>
    <t>From: October 1, 2019 to  October 31, 2019</t>
  </si>
  <si>
    <t xml:space="preserve">Vendor Name </t>
  </si>
  <si>
    <t xml:space="preserve">Contract scope of work </t>
  </si>
  <si>
    <t xml:space="preserve">Contract value
(including taxes) </t>
  </si>
  <si>
    <t>Effective date</t>
  </si>
  <si>
    <t>Expiration date</t>
  </si>
  <si>
    <t>A Hundred Answers Incorporated</t>
  </si>
  <si>
    <t>Purchase and maintenance of Electronic Signing Software Platform</t>
  </si>
  <si>
    <t>Altis Human Resources Incorporated</t>
  </si>
  <si>
    <t>Consulting Services</t>
  </si>
  <si>
    <t>Center for Internet Security</t>
  </si>
  <si>
    <t>Subscription to Information Security Software</t>
  </si>
  <si>
    <t>Deloitte Incorporated</t>
  </si>
  <si>
    <t>Transistion Support for Partnerships and Promotions</t>
  </si>
  <si>
    <t>Business Process Consultant</t>
  </si>
  <si>
    <t>Double Tree by Hilton Montreal</t>
  </si>
  <si>
    <t>Rental for Venue</t>
  </si>
  <si>
    <t>Global Advantage Consulting Group Inc</t>
  </si>
  <si>
    <t>Consulting Services for Innovation</t>
  </si>
  <si>
    <t>KPMG</t>
  </si>
  <si>
    <t>Consulting Services for Systems Testing and Training</t>
  </si>
  <si>
    <t>Pageant Media Ltd.</t>
  </si>
  <si>
    <t>On-Line Subscription for Media</t>
  </si>
  <si>
    <t>SHI</t>
  </si>
  <si>
    <t>Desktop Application for business Licenses and Support</t>
  </si>
  <si>
    <t>Teranet Incorporated</t>
  </si>
  <si>
    <t>Data License</t>
  </si>
  <si>
    <t>Traductions Serge Belair Inc</t>
  </si>
  <si>
    <t>Provision of Translation Services and the Required Technology Platform</t>
  </si>
  <si>
    <t>Université du Québec à Montréal</t>
  </si>
  <si>
    <t>Data Research Project</t>
  </si>
  <si>
    <t>Wollenberg Munro Consulting Inc</t>
  </si>
  <si>
    <t>Consulting Services for Development of Business Strategy (Granville Island)</t>
  </si>
  <si>
    <t>Call ups over 10K</t>
  </si>
  <si>
    <t>Temp Help Services- Intermediate Research Professional</t>
  </si>
  <si>
    <t>Consulting fees for a Translator- English to French</t>
  </si>
  <si>
    <t>Cam Dupuis Consulting</t>
  </si>
  <si>
    <t>Workshop for First Nations</t>
  </si>
  <si>
    <t>August Amendments Omitted</t>
  </si>
  <si>
    <t>Amendments Over $10K</t>
  </si>
  <si>
    <t>Supplier</t>
  </si>
  <si>
    <t>Contract Scope of Work</t>
  </si>
  <si>
    <t>Total Contract Value (Before Amendments)</t>
  </si>
  <si>
    <t>Amendment Amount</t>
  </si>
  <si>
    <t>Total Contract Value (Incl. Amendments)</t>
  </si>
  <si>
    <t>Contract Start Date</t>
  </si>
  <si>
    <t>Contract End Date</t>
  </si>
  <si>
    <t>Accenture</t>
  </si>
  <si>
    <t>Information &amp; Technology Transformation Outsourcing Agreement</t>
  </si>
  <si>
    <t>Actualize Consulting</t>
  </si>
  <si>
    <t>Bell Canada</t>
  </si>
  <si>
    <t>Internet Protocol Appliance Maintenance Fees</t>
  </si>
  <si>
    <t>IBM</t>
  </si>
  <si>
    <t>IBM Master Lease Agreement</t>
  </si>
  <si>
    <t>Parsons</t>
  </si>
  <si>
    <t>Park Engineering Design and Construction Services (Granville Island)</t>
  </si>
  <si>
    <t>Standard&amp;Poor's</t>
  </si>
  <si>
    <t>Capital IQ Market Intelligence Data Subscription</t>
  </si>
  <si>
    <t>Urbanation</t>
  </si>
  <si>
    <t>Data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</si>
</sst>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yyyy\-mm\-dd;@"/>
    <numFmt numFmtId="165" formatCode="_([$$-409]* #,##0.00_);_([$$-409]* \(#,##0.00\);_([$$-409]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4" fontId="0" fillId="0" borderId="0" xfId="0" applyNumberFormat="1" applyAlignment="1">
      <alignment horizontal="left"/>
    </xf>
    <xf numFmtId="22" fontId="0" fillId="0" borderId="0" xfId="0" applyNumberFormat="1" applyAlignment="1">
      <alignment horizontal="left"/>
    </xf>
    <xf numFmtId="0" fontId="3" fillId="0" borderId="2" xfId="0" applyFont="1" applyBorder="1" applyAlignment="1">
      <alignment wrapText="1"/>
    </xf>
    <xf numFmtId="44" fontId="3" fillId="0" borderId="2" xfId="1" applyFont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165" fontId="0" fillId="0" borderId="2" xfId="0" applyNumberFormat="1" applyBorder="1"/>
    <xf numFmtId="0" fontId="0" fillId="0" borderId="3" xfId="0" applyBorder="1"/>
    <xf numFmtId="0" fontId="3" fillId="0" borderId="2" xfId="0" applyFont="1" applyBorder="1" applyAlignment="1">
      <alignment vertical="center" wrapText="1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2" xfId="0" applyNumberFormat="1" applyBorder="1"/>
    <xf numFmtId="165" fontId="0" fillId="0" borderId="3" xfId="0" applyNumberFormat="1" applyBorder="1"/>
    <xf numFmtId="164" fontId="0" fillId="0" borderId="4" xfId="0" applyNumberFormat="1" applyBorder="1" applyAlignment="1">
      <alignment vertical="center"/>
    </xf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164" fontId="0" fillId="0" borderId="5" xfId="0" applyNumberFormat="1" applyBorder="1" applyAlignment="1">
      <alignment vertical="center"/>
    </xf>
    <xf numFmtId="165" fontId="0" fillId="0" borderId="4" xfId="0" applyNumberFormat="1" applyFill="1" applyBorder="1"/>
    <xf numFmtId="0" fontId="0" fillId="0" borderId="2" xfId="0" applyFill="1" applyBorder="1"/>
    <xf numFmtId="49" fontId="0" fillId="0" borderId="2" xfId="0" applyNumberFormat="1" applyBorder="1" applyAlignment="1">
      <alignment horizontal="left"/>
    </xf>
    <xf numFmtId="44" fontId="0" fillId="0" borderId="2" xfId="1" applyFont="1" applyBorder="1" applyAlignment="1">
      <alignment horizontal="left"/>
    </xf>
    <xf numFmtId="165" fontId="0" fillId="0" borderId="4" xfId="0" applyNumberFormat="1" applyBorder="1"/>
    <xf numFmtId="0" fontId="0" fillId="0" borderId="5" xfId="0" applyBorder="1"/>
    <xf numFmtId="0" fontId="0" fillId="0" borderId="4" xfId="0" applyBorder="1" applyAlignment="1">
      <alignment wrapText="1"/>
    </xf>
    <xf numFmtId="165" fontId="0" fillId="0" borderId="5" xfId="0" applyNumberFormat="1" applyBorder="1"/>
    <xf numFmtId="14" fontId="0" fillId="0" borderId="2" xfId="0" applyNumberFormat="1" applyBorder="1" applyAlignment="1">
      <alignment horizontal="left"/>
    </xf>
    <xf numFmtId="0" fontId="3" fillId="0" borderId="3" xfId="0" applyFont="1" applyBorder="1" applyAlignment="1">
      <alignment wrapText="1"/>
    </xf>
    <xf numFmtId="44" fontId="3" fillId="0" borderId="3" xfId="1" applyFont="1" applyBorder="1" applyAlignment="1">
      <alignment wrapText="1"/>
    </xf>
    <xf numFmtId="0" fontId="3" fillId="0" borderId="3" xfId="0" applyFont="1" applyBorder="1" applyAlignment="1">
      <alignment vertical="center" wrapText="1"/>
    </xf>
    <xf numFmtId="49" fontId="0" fillId="0" borderId="6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0" fillId="0" borderId="8" xfId="0" applyNumberFormat="1" applyBorder="1" applyAlignment="1">
      <alignment vertical="center"/>
    </xf>
    <xf numFmtId="164" fontId="0" fillId="0" borderId="9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0" fillId="0" borderId="2" xfId="1" applyNumberFormat="1" applyFont="1" applyBorder="1"/>
    <xf numFmtId="165" fontId="0" fillId="0" borderId="2" xfId="0" applyNumberForma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rina A. Taus" id="{C13BB507-B963-4B36-A13A-AE934CC5D66D}" userId="ITAUS@cmhc-schl.gc.ca" providerId="PeoplePicker"/>
  <person displayName="Sarah A. Mitton" id="{34D10251-73CA-4EBB-86ED-1CE75AE0AC67}" userId="S::smitton@cmhc-schl.gc.ca::fcd64922-00de-402e-af59-8108bbea9f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" dT="2019-11-18T15:46:29.37" personId="{34D10251-73CA-4EBB-86ED-1CE75AE0AC67}" id="{072804DE-05D1-4C57-9AED-B9CB7E495D2E}">
    <text xml:space="preserve">@Irina A. Taus Contract ceiling is 200K.  First year spend was 26K.  Please see contract.
</text>
    <mentions>
      <mention mentionpersonId="{C13BB507-B963-4B36-A13A-AE934CC5D66D}" mentionId="{B3BD582F-5732-43D9-B16A-C6F659412529}" startIndex="0" length="14"/>
    </mentions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>
      <selection activeCell="B21" sqref="B21"/>
    </sheetView>
  </sheetViews>
  <sheetFormatPr defaultColWidth="38.5703125" defaultRowHeight="14.45"/>
  <cols>
    <col min="2" max="2" width="44.28515625" customWidth="1"/>
    <col min="3" max="3" width="25.85546875" customWidth="1"/>
    <col min="4" max="4" width="19.42578125" style="16" customWidth="1"/>
    <col min="5" max="5" width="21.140625" style="16" customWidth="1"/>
    <col min="6" max="6" width="20.5703125" style="10" customWidth="1"/>
  </cols>
  <sheetData>
    <row r="1" spans="1:7" ht="15.75">
      <c r="A1" s="44" t="s">
        <v>0</v>
      </c>
      <c r="B1" s="44"/>
      <c r="C1" s="44"/>
      <c r="D1" s="44"/>
      <c r="E1" s="44"/>
    </row>
    <row r="2" spans="1:7">
      <c r="A2" s="45" t="s">
        <v>1</v>
      </c>
      <c r="B2" s="45"/>
      <c r="C2" s="45"/>
      <c r="D2" s="45"/>
      <c r="E2" s="45"/>
    </row>
    <row r="3" spans="1:7">
      <c r="A3" s="46" t="s">
        <v>2</v>
      </c>
      <c r="B3" s="46"/>
      <c r="C3" s="46"/>
      <c r="D3" s="46"/>
      <c r="E3" s="46"/>
    </row>
    <row r="4" spans="1:7" ht="30">
      <c r="A4" s="5" t="s">
        <v>3</v>
      </c>
      <c r="B4" s="5" t="s">
        <v>4</v>
      </c>
      <c r="C4" s="6" t="s">
        <v>5</v>
      </c>
      <c r="D4" s="13" t="s">
        <v>6</v>
      </c>
      <c r="E4" s="13" t="s">
        <v>7</v>
      </c>
    </row>
    <row r="5" spans="1:7" ht="30">
      <c r="A5" s="8" t="s">
        <v>8</v>
      </c>
      <c r="B5" s="9" t="s">
        <v>9</v>
      </c>
      <c r="C5" s="11">
        <v>26894</v>
      </c>
      <c r="D5" s="14">
        <v>43763</v>
      </c>
      <c r="E5" s="14">
        <v>44128</v>
      </c>
    </row>
    <row r="6" spans="1:7" ht="15">
      <c r="A6" s="8" t="s">
        <v>10</v>
      </c>
      <c r="B6" s="8" t="s">
        <v>11</v>
      </c>
      <c r="C6" s="11">
        <v>141024</v>
      </c>
      <c r="D6" s="14">
        <v>43766</v>
      </c>
      <c r="E6" s="14">
        <v>44131</v>
      </c>
    </row>
    <row r="7" spans="1:7" ht="15">
      <c r="A7" s="12" t="s">
        <v>12</v>
      </c>
      <c r="B7" s="12" t="s">
        <v>13</v>
      </c>
      <c r="C7" s="11">
        <v>29726.38</v>
      </c>
      <c r="D7" s="15">
        <v>43748</v>
      </c>
      <c r="E7" s="15">
        <v>44843</v>
      </c>
    </row>
    <row r="8" spans="1:7" ht="15">
      <c r="A8" s="12" t="s">
        <v>14</v>
      </c>
      <c r="B8" s="12" t="s">
        <v>15</v>
      </c>
      <c r="C8" s="11">
        <v>583750</v>
      </c>
      <c r="D8" s="15">
        <v>43749</v>
      </c>
      <c r="E8" s="15">
        <v>43809</v>
      </c>
    </row>
    <row r="9" spans="1:7" ht="15">
      <c r="A9" s="26" t="s">
        <v>14</v>
      </c>
      <c r="B9" s="26" t="s">
        <v>16</v>
      </c>
      <c r="C9" s="27">
        <v>88140</v>
      </c>
      <c r="D9" s="14">
        <v>43766</v>
      </c>
      <c r="E9" s="14">
        <v>43830</v>
      </c>
    </row>
    <row r="10" spans="1:7" ht="15">
      <c r="A10" s="8" t="s">
        <v>17</v>
      </c>
      <c r="B10" s="8" t="s">
        <v>18</v>
      </c>
      <c r="C10" s="11">
        <v>18624.41</v>
      </c>
      <c r="D10" s="14">
        <v>43755</v>
      </c>
      <c r="E10" s="14">
        <v>43777</v>
      </c>
    </row>
    <row r="11" spans="1:7" ht="15">
      <c r="A11" s="8" t="s">
        <v>19</v>
      </c>
      <c r="B11" s="8" t="s">
        <v>20</v>
      </c>
      <c r="C11" s="11">
        <v>118763</v>
      </c>
      <c r="D11" s="14">
        <v>43739</v>
      </c>
      <c r="E11" s="14">
        <v>43982</v>
      </c>
    </row>
    <row r="12" spans="1:7" ht="15">
      <c r="A12" s="25" t="s">
        <v>21</v>
      </c>
      <c r="B12" s="26" t="s">
        <v>22</v>
      </c>
      <c r="C12" s="27">
        <v>152550</v>
      </c>
      <c r="D12" s="14">
        <v>43761</v>
      </c>
      <c r="E12" s="14">
        <v>43829</v>
      </c>
    </row>
    <row r="13" spans="1:7" ht="15">
      <c r="A13" s="8" t="s">
        <v>23</v>
      </c>
      <c r="B13" s="8" t="s">
        <v>24</v>
      </c>
      <c r="C13" s="11">
        <v>37414.400000000001</v>
      </c>
      <c r="D13" s="14">
        <v>43739</v>
      </c>
      <c r="E13" s="14">
        <v>44104</v>
      </c>
    </row>
    <row r="14" spans="1:7" ht="15">
      <c r="A14" s="8" t="s">
        <v>25</v>
      </c>
      <c r="B14" s="8" t="s">
        <v>26</v>
      </c>
      <c r="C14" s="11">
        <v>131629.85999999999</v>
      </c>
      <c r="D14" s="14">
        <v>43763</v>
      </c>
      <c r="E14" s="14">
        <v>44135</v>
      </c>
    </row>
    <row r="15" spans="1:7" ht="15">
      <c r="A15" s="12" t="s">
        <v>27</v>
      </c>
      <c r="B15" s="12" t="s">
        <v>28</v>
      </c>
      <c r="C15" s="18">
        <v>769424.91</v>
      </c>
      <c r="D15" s="15">
        <v>43739</v>
      </c>
      <c r="E15" s="15">
        <v>44926</v>
      </c>
    </row>
    <row r="16" spans="1:7" ht="30">
      <c r="A16" s="21" t="s">
        <v>29</v>
      </c>
      <c r="B16" s="30" t="s">
        <v>30</v>
      </c>
      <c r="C16" s="28">
        <v>11000000</v>
      </c>
      <c r="D16" s="19">
        <v>43739</v>
      </c>
      <c r="E16" s="23">
        <v>45565</v>
      </c>
    </row>
    <row r="17" spans="1:6" ht="15">
      <c r="A17" s="29" t="s">
        <v>31</v>
      </c>
      <c r="B17" s="29" t="s">
        <v>32</v>
      </c>
      <c r="C17" s="31">
        <v>32861.25</v>
      </c>
      <c r="D17" s="41">
        <v>43754</v>
      </c>
      <c r="E17" s="15">
        <v>43814</v>
      </c>
      <c r="F17" s="40"/>
    </row>
    <row r="18" spans="1:6">
      <c r="A18" s="21" t="s">
        <v>33</v>
      </c>
      <c r="B18" s="21" t="s">
        <v>34</v>
      </c>
      <c r="C18" s="24">
        <v>100000</v>
      </c>
      <c r="D18" s="42">
        <v>43761</v>
      </c>
      <c r="E18" s="43">
        <v>44004</v>
      </c>
      <c r="F18" s="40"/>
    </row>
  </sheetData>
  <sortState xmlns:xlrd2="http://schemas.microsoft.com/office/spreadsheetml/2017/richdata2" ref="A5:XFD18">
    <sortCondition ref="A5:A18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"/>
  <sheetViews>
    <sheetView workbookViewId="0">
      <selection activeCell="A5" sqref="A5:E7"/>
    </sheetView>
  </sheetViews>
  <sheetFormatPr defaultRowHeight="14.45"/>
  <cols>
    <col min="1" max="1" width="21" customWidth="1"/>
    <col min="2" max="2" width="52.5703125" bestFit="1" customWidth="1"/>
    <col min="3" max="3" width="21.42578125" customWidth="1"/>
    <col min="4" max="4" width="31" customWidth="1"/>
    <col min="5" max="5" width="31.85546875" customWidth="1"/>
    <col min="7" max="7" width="20.140625" customWidth="1"/>
    <col min="18" max="18" width="11.42578125" customWidth="1"/>
    <col min="19" max="19" width="12.7109375" customWidth="1"/>
    <col min="20" max="20" width="12.42578125" customWidth="1"/>
    <col min="28" max="28" width="15.7109375" customWidth="1"/>
    <col min="30" max="30" width="15.85546875" customWidth="1"/>
  </cols>
  <sheetData>
    <row r="1" spans="1:35" ht="15.75">
      <c r="A1" s="44" t="s">
        <v>0</v>
      </c>
      <c r="B1" s="44"/>
      <c r="C1" s="44"/>
      <c r="D1" s="44"/>
      <c r="E1" s="44"/>
      <c r="F1" s="10"/>
    </row>
    <row r="2" spans="1:35" ht="15">
      <c r="A2" s="45" t="s">
        <v>35</v>
      </c>
      <c r="B2" s="45"/>
      <c r="C2" s="45"/>
      <c r="D2" s="45"/>
      <c r="E2" s="45"/>
      <c r="F2" s="10"/>
    </row>
    <row r="3" spans="1:35" ht="15">
      <c r="A3" s="46" t="s">
        <v>2</v>
      </c>
      <c r="B3" s="46"/>
      <c r="C3" s="46"/>
      <c r="D3" s="46"/>
      <c r="E3" s="46"/>
      <c r="F3" s="10"/>
    </row>
    <row r="4" spans="1:35" ht="30">
      <c r="A4" s="33" t="s">
        <v>3</v>
      </c>
      <c r="B4" s="33" t="s">
        <v>4</v>
      </c>
      <c r="C4" s="34" t="s">
        <v>5</v>
      </c>
      <c r="D4" s="35" t="s">
        <v>6</v>
      </c>
      <c r="E4" s="35" t="s">
        <v>7</v>
      </c>
      <c r="F4" s="10"/>
    </row>
    <row r="5" spans="1:35" ht="15">
      <c r="A5" s="26" t="s">
        <v>10</v>
      </c>
      <c r="B5" s="36" t="s">
        <v>36</v>
      </c>
      <c r="C5" s="38">
        <v>51797.75</v>
      </c>
      <c r="D5" s="37">
        <v>43739</v>
      </c>
      <c r="E5" s="32">
        <v>43769</v>
      </c>
      <c r="F5" s="1"/>
      <c r="G5" s="3"/>
      <c r="H5" s="3"/>
      <c r="I5" s="3"/>
      <c r="J5" s="3"/>
      <c r="K5" s="3"/>
      <c r="L5" s="3"/>
      <c r="M5" s="1"/>
      <c r="N5" s="1"/>
      <c r="O5" s="1"/>
      <c r="P5" s="3"/>
      <c r="Q5" s="1"/>
      <c r="R5" s="2"/>
      <c r="S5" s="2"/>
      <c r="T5" s="2"/>
      <c r="U5" s="3"/>
      <c r="V5" s="1"/>
      <c r="W5" s="1"/>
      <c r="X5" s="1"/>
      <c r="Y5" s="1"/>
      <c r="Z5" s="1"/>
      <c r="AA5" s="1"/>
      <c r="AB5" s="4"/>
      <c r="AC5" s="1"/>
      <c r="AD5" s="4"/>
      <c r="AE5" s="1"/>
      <c r="AF5" s="2"/>
      <c r="AG5" s="1"/>
      <c r="AH5" s="1"/>
      <c r="AI5" s="1"/>
    </row>
    <row r="6" spans="1:35" ht="15">
      <c r="A6" s="26" t="s">
        <v>10</v>
      </c>
      <c r="B6" s="36" t="s">
        <v>37</v>
      </c>
      <c r="C6" s="38">
        <v>20170.5</v>
      </c>
      <c r="D6" s="37">
        <v>43738</v>
      </c>
      <c r="E6" s="32">
        <v>43784</v>
      </c>
      <c r="F6" s="1"/>
      <c r="G6" s="3"/>
      <c r="H6" s="3"/>
      <c r="I6" s="3"/>
      <c r="J6" s="3"/>
      <c r="K6" s="3"/>
      <c r="L6" s="3"/>
      <c r="M6" s="1"/>
      <c r="N6" s="1"/>
      <c r="O6" s="1"/>
      <c r="P6" s="3"/>
      <c r="Q6" s="1"/>
      <c r="R6" s="2"/>
      <c r="S6" s="2"/>
      <c r="T6" s="2"/>
      <c r="U6" s="3"/>
      <c r="V6" s="1"/>
      <c r="W6" s="1"/>
      <c r="X6" s="1"/>
      <c r="Y6" s="1"/>
      <c r="Z6" s="1"/>
      <c r="AA6" s="1"/>
      <c r="AB6" s="4"/>
      <c r="AC6" s="1"/>
      <c r="AD6" s="4"/>
      <c r="AE6" s="1"/>
      <c r="AF6" s="2"/>
      <c r="AG6" s="1"/>
      <c r="AH6" s="1"/>
      <c r="AI6" s="1"/>
    </row>
    <row r="7" spans="1:35" ht="15">
      <c r="A7" s="26" t="s">
        <v>38</v>
      </c>
      <c r="B7" s="36" t="s">
        <v>39</v>
      </c>
      <c r="C7" s="38">
        <v>13823.67</v>
      </c>
      <c r="D7" s="37">
        <v>43753</v>
      </c>
      <c r="E7" s="32">
        <v>43764</v>
      </c>
      <c r="F7" s="1"/>
      <c r="G7" s="3"/>
      <c r="H7" s="3"/>
      <c r="I7" s="3"/>
      <c r="J7" s="3"/>
      <c r="K7" s="3"/>
      <c r="L7" s="3"/>
      <c r="R7" s="2"/>
      <c r="S7" s="2"/>
      <c r="T7" s="2"/>
      <c r="U7" s="3"/>
      <c r="W7" s="1"/>
      <c r="X7" s="1"/>
    </row>
  </sheetData>
  <sortState xmlns:xlrd2="http://schemas.microsoft.com/office/spreadsheetml/2017/richdata2" ref="A5:E7">
    <sortCondition ref="A5:A7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tabSelected="1" topLeftCell="A3" workbookViewId="0">
      <pane ySplit="4" topLeftCell="A7" activePane="bottomLeft" state="frozen"/>
      <selection pane="bottomLeft" activeCell="A7" sqref="A7:G13"/>
    </sheetView>
  </sheetViews>
  <sheetFormatPr defaultColWidth="20" defaultRowHeight="14.45"/>
  <cols>
    <col min="2" max="2" width="36.42578125" customWidth="1"/>
  </cols>
  <sheetData>
    <row r="1" spans="1:7" ht="15.75">
      <c r="A1" s="44" t="s">
        <v>0</v>
      </c>
      <c r="B1" s="44"/>
      <c r="C1" s="44"/>
      <c r="D1" s="44"/>
      <c r="E1" s="44"/>
      <c r="F1" s="44"/>
      <c r="G1" s="44"/>
    </row>
    <row r="2" spans="1:7">
      <c r="A2" s="45" t="s">
        <v>40</v>
      </c>
      <c r="B2" s="45"/>
      <c r="C2" s="45"/>
      <c r="D2" s="45"/>
      <c r="E2" s="45"/>
      <c r="F2" s="45"/>
      <c r="G2" s="45"/>
    </row>
    <row r="3" spans="1:7" ht="15.75">
      <c r="A3" s="44" t="s">
        <v>0</v>
      </c>
      <c r="B3" s="44"/>
      <c r="C3" s="44"/>
      <c r="D3" s="44"/>
      <c r="E3" s="44"/>
      <c r="F3" s="39"/>
      <c r="G3" s="39"/>
    </row>
    <row r="4" spans="1:7" ht="15">
      <c r="A4" s="45" t="s">
        <v>41</v>
      </c>
      <c r="B4" s="45"/>
      <c r="C4" s="45"/>
      <c r="D4" s="45"/>
      <c r="E4" s="45"/>
      <c r="F4" s="39"/>
      <c r="G4" s="39"/>
    </row>
    <row r="5" spans="1:7">
      <c r="A5" s="46" t="s">
        <v>2</v>
      </c>
      <c r="B5" s="46"/>
      <c r="C5" s="46"/>
      <c r="D5" s="46"/>
      <c r="E5" s="46"/>
      <c r="F5" s="10"/>
    </row>
    <row r="6" spans="1:7" s="7" customFormat="1" ht="45" hidden="1">
      <c r="A6" s="5" t="s">
        <v>42</v>
      </c>
      <c r="B6" s="5" t="s">
        <v>43</v>
      </c>
      <c r="C6" s="5" t="s">
        <v>44</v>
      </c>
      <c r="D6" s="5" t="s">
        <v>45</v>
      </c>
      <c r="E6" s="5" t="s">
        <v>46</v>
      </c>
      <c r="F6" s="5" t="s">
        <v>47</v>
      </c>
      <c r="G6" s="5" t="s">
        <v>48</v>
      </c>
    </row>
    <row r="7" spans="1:7" ht="45">
      <c r="A7" s="8" t="s">
        <v>49</v>
      </c>
      <c r="B7" s="9" t="s">
        <v>50</v>
      </c>
      <c r="C7" s="11">
        <v>544923979</v>
      </c>
      <c r="D7" s="11">
        <f>E7-C7</f>
        <v>2264450</v>
      </c>
      <c r="E7" s="11">
        <v>547188429</v>
      </c>
      <c r="F7" s="17">
        <v>42597</v>
      </c>
      <c r="G7" s="17">
        <v>45152</v>
      </c>
    </row>
    <row r="8" spans="1:7">
      <c r="A8" s="8" t="s">
        <v>51</v>
      </c>
      <c r="B8" s="8" t="s">
        <v>11</v>
      </c>
      <c r="C8" s="11">
        <v>364697.33</v>
      </c>
      <c r="D8" s="11">
        <v>18559.12</v>
      </c>
      <c r="E8" s="11">
        <v>383256.45</v>
      </c>
      <c r="F8" s="17">
        <v>43623</v>
      </c>
      <c r="G8" s="17">
        <v>43830</v>
      </c>
    </row>
    <row r="9" spans="1:7">
      <c r="A9" s="8" t="s">
        <v>52</v>
      </c>
      <c r="B9" s="8" t="s">
        <v>53</v>
      </c>
      <c r="C9" s="11">
        <v>71609.740000000005</v>
      </c>
      <c r="D9" s="11">
        <v>23694.32</v>
      </c>
      <c r="E9" s="11">
        <v>95304.06</v>
      </c>
      <c r="F9" s="17">
        <v>42300</v>
      </c>
      <c r="G9" s="17">
        <v>44135</v>
      </c>
    </row>
    <row r="10" spans="1:7" ht="15">
      <c r="A10" s="8" t="s">
        <v>54</v>
      </c>
      <c r="B10" s="9" t="s">
        <v>55</v>
      </c>
      <c r="C10" s="11">
        <v>18702703</v>
      </c>
      <c r="D10" s="11">
        <f>E10-C10</f>
        <v>-277921</v>
      </c>
      <c r="E10" s="11">
        <v>18424782</v>
      </c>
      <c r="F10" s="17">
        <v>42962</v>
      </c>
      <c r="G10" s="17">
        <v>45152</v>
      </c>
    </row>
    <row r="11" spans="1:7" ht="15">
      <c r="A11" s="25" t="s">
        <v>56</v>
      </c>
      <c r="B11" s="8" t="s">
        <v>57</v>
      </c>
      <c r="C11" s="47">
        <v>20963.25</v>
      </c>
      <c r="D11" s="48">
        <v>29036.75</v>
      </c>
      <c r="E11" s="48">
        <v>50000</v>
      </c>
      <c r="F11" s="17">
        <v>42478</v>
      </c>
      <c r="G11" s="17">
        <v>44316</v>
      </c>
    </row>
    <row r="12" spans="1:7" ht="15">
      <c r="A12" s="12" t="s">
        <v>58</v>
      </c>
      <c r="B12" s="12" t="s">
        <v>59</v>
      </c>
      <c r="C12" s="18">
        <v>553925.30000000005</v>
      </c>
      <c r="D12" s="18">
        <v>236610</v>
      </c>
      <c r="E12" s="18">
        <v>790535.53</v>
      </c>
      <c r="F12" s="20">
        <v>41548</v>
      </c>
      <c r="G12" s="20">
        <v>44104</v>
      </c>
    </row>
    <row r="13" spans="1:7" ht="15">
      <c r="A13" s="21" t="s">
        <v>60</v>
      </c>
      <c r="B13" s="21" t="s">
        <v>61</v>
      </c>
      <c r="C13" s="28">
        <v>18475.5</v>
      </c>
      <c r="D13" s="28">
        <v>17628</v>
      </c>
      <c r="E13" s="28">
        <v>36103.5</v>
      </c>
      <c r="F13" s="22">
        <v>43400</v>
      </c>
      <c r="G13" s="22">
        <v>44124</v>
      </c>
    </row>
  </sheetData>
  <sortState xmlns:xlrd2="http://schemas.microsoft.com/office/spreadsheetml/2017/richdata2" ref="A7:G13">
    <sortCondition ref="A7:A13"/>
  </sortState>
  <mergeCells count="5">
    <mergeCell ref="A1:G1"/>
    <mergeCell ref="A2:G2"/>
    <mergeCell ref="A3:E3"/>
    <mergeCell ref="A4:E4"/>
    <mergeCell ref="A5:E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6" ma:contentTypeDescription="Create a new document." ma:contentTypeScope="" ma:versionID="0cf4909150c517b6744eb26bd7297737">
  <xsd:schema xmlns:xsd="http://www.w3.org/2001/XMLSchema" xmlns:xs="http://www.w3.org/2001/XMLSchema" xmlns:p="http://schemas.microsoft.com/office/2006/metadata/properties" xmlns:ns2="00daee4f-1c1b-481e-8dfa-fe7102ebe9bc" xmlns:ns3="a6986752-d778-49d9-b280-c181e63bb292" targetNamespace="http://schemas.microsoft.com/office/2006/metadata/properties" ma:root="true" ma:fieldsID="ef16c6175c2076d1feaa427cfcf176cd" ns2:_="" ns3:_=""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Tim J. Webster</DisplayName>
        <AccountId>21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9AEA26-A1A8-44F6-8392-B2669DCFA43E}"/>
</file>

<file path=customXml/itemProps2.xml><?xml version="1.0" encoding="utf-8"?>
<ds:datastoreItem xmlns:ds="http://schemas.openxmlformats.org/officeDocument/2006/customXml" ds:itemID="{DB81E787-427B-4102-ABEE-62C142D0CE62}"/>
</file>

<file path=customXml/itemProps3.xml><?xml version="1.0" encoding="utf-8"?>
<ds:datastoreItem xmlns:ds="http://schemas.openxmlformats.org/officeDocument/2006/customXml" ds:itemID="{C5575E54-69FD-4BF5-BB55-F0CEBC2A1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cmititel</dc:creator>
  <cp:keywords/>
  <dc:description/>
  <cp:lastModifiedBy>Corina Mititelu</cp:lastModifiedBy>
  <cp:revision/>
  <dcterms:created xsi:type="dcterms:W3CDTF">2019-11-12T13:21:03Z</dcterms:created>
  <dcterms:modified xsi:type="dcterms:W3CDTF">2019-11-27T14:30:56Z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