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inance\Tax\2018\Corina procurement\Reports\"/>
    </mc:Choice>
  </mc:AlternateContent>
  <bookViews>
    <workbookView xWindow="0" yWindow="0" windowWidth="20730" windowHeight="11760" tabRatio="464"/>
  </bookViews>
  <sheets>
    <sheet name="Contractsover10K" sheetId="1" r:id="rId1"/>
    <sheet name="Callupsover10K" sheetId="2" r:id="rId2"/>
    <sheet name="Amendmentsover10K" sheetId="3" r:id="rId3"/>
  </sheets>
  <definedNames>
    <definedName name="_xlnm._FilterDatabase" localSheetId="2" hidden="1">Amendmentsover10K!$A$4:$G$4</definedName>
    <definedName name="_xlnm._FilterDatabase" localSheetId="1" hidden="1">Callupsover10K!$A$4:$E$4</definedName>
    <definedName name="_xlnm._FilterDatabase" localSheetId="0" hidden="1">Contractsover10K!$A$4:$E$69</definedName>
  </definedNames>
  <calcPr calcId="162913"/>
</workbook>
</file>

<file path=xl/calcChain.xml><?xml version="1.0" encoding="utf-8"?>
<calcChain xmlns="http://schemas.openxmlformats.org/spreadsheetml/2006/main">
  <c r="C12" i="3" l="1"/>
  <c r="C33" i="3"/>
  <c r="D28" i="3"/>
  <c r="E7" i="3"/>
  <c r="C36" i="3"/>
  <c r="C9" i="3"/>
  <c r="D30" i="3"/>
  <c r="C17" i="3"/>
</calcChain>
</file>

<file path=xl/sharedStrings.xml><?xml version="1.0" encoding="utf-8"?>
<sst xmlns="http://schemas.openxmlformats.org/spreadsheetml/2006/main" count="278" uniqueCount="247">
  <si>
    <t>Supplier</t>
  </si>
  <si>
    <t>Contract Value (incl. taxes)</t>
  </si>
  <si>
    <t>Contract Scope of Work</t>
  </si>
  <si>
    <t>Start Date</t>
  </si>
  <si>
    <t>End Date</t>
  </si>
  <si>
    <t>Translation, Concordance and Proofreading services (English to French) – National Housing Strategy and Intranet</t>
  </si>
  <si>
    <t>Busker Program Consultant (Granville Island)</t>
  </si>
  <si>
    <t>Supply and Delivery of Concrete Picnic Tables (Granville Island)</t>
  </si>
  <si>
    <t xml:space="preserve">Appraisal Management Services for Homeowner Underwriting </t>
  </si>
  <si>
    <t xml:space="preserve">Design, Build, and Install Semi-Permanent Outdoor Interactive Installations (Granville Island) </t>
  </si>
  <si>
    <t>Carpet Cleaning Services (Granville Island)</t>
  </si>
  <si>
    <t>Supply and Delivery of Ice Dispenser Machine for the Public Market (Granville Island)</t>
  </si>
  <si>
    <t>Janitorial Equipment Repair (Granville Island)</t>
  </si>
  <si>
    <t>Waterpark maintenance and supplies (Granville Island)</t>
  </si>
  <si>
    <t>Facilitation - Human Rights-Based Approach to Housing Roundtables, Ottawa, Halifax, Montreal</t>
  </si>
  <si>
    <t>Placement Agency - Construction and Capital Projects Supervisor (Granville Island)</t>
  </si>
  <si>
    <t>Facilitation - Human rights based approach to housing roundtable in Edmonton, Vancouver and Ottawa</t>
  </si>
  <si>
    <t>Symantec Endpoint Protection Maintenance Renewal</t>
  </si>
  <si>
    <t>Geotechnical Engineering Services (Granville Island)</t>
  </si>
  <si>
    <t>Thought Leadership Marketing Research</t>
  </si>
  <si>
    <t>Foundation Course in Group Facilitation</t>
  </si>
  <si>
    <t>Bike Valet and Bike Related Services (Granville Island)</t>
  </si>
  <si>
    <t>Fire Protection Engineering Consultant (Granville Island)</t>
  </si>
  <si>
    <t>Rental of Portable Toilets for Events (Granville Island)</t>
  </si>
  <si>
    <t>Risk Reporting Advisory Services</t>
  </si>
  <si>
    <t>Housing Inequalities Research</t>
  </si>
  <si>
    <t>Theatre Management Services (Granville Island)</t>
  </si>
  <si>
    <t xml:space="preserve">Technical Consulting Services for the WallStreet Suite System </t>
  </si>
  <si>
    <t>Building Code Consulting Services (Granville Island)</t>
  </si>
  <si>
    <t>Workplace alternative Solutions Business Case</t>
  </si>
  <si>
    <t>Vehicle Lease for mail/courier delivery between National Office and Building D</t>
  </si>
  <si>
    <t>Preventative Maintenance and Repair Services for Fleet Vehicles (Granville Island)</t>
  </si>
  <si>
    <t>Call-Up Scope of Work</t>
  </si>
  <si>
    <t>Capital Office Interiors Ltd</t>
  </si>
  <si>
    <t>KPMG LLP</t>
  </si>
  <si>
    <t>Note-taking and reporting - Human Rights-Based Approach to Housing Roundtables</t>
  </si>
  <si>
    <t>Eckler Ltd.</t>
  </si>
  <si>
    <t xml:space="preserve">Actuarial Valuation Suite Review </t>
  </si>
  <si>
    <t>Samson &amp; Associés/Samson &amp; Associates</t>
  </si>
  <si>
    <t>Audit of the CMHC Workplace harassment prevention policy</t>
  </si>
  <si>
    <t>Morrison Hershfield Limited</t>
  </si>
  <si>
    <t>Energy Modelling for Whitehorse Design Charrette</t>
  </si>
  <si>
    <t>PRA Inc.</t>
  </si>
  <si>
    <t>2018 First Nation Housing Sources for Funding and Expertise</t>
  </si>
  <si>
    <t>PwC</t>
  </si>
  <si>
    <t>In-flight Audit of the National Housing Strategy</t>
  </si>
  <si>
    <t>Examining the Housing Needs and Marketing Impact of the Boomer Cohort</t>
  </si>
  <si>
    <t>Adecco Employment Services Limited/Services de placement Adecco Limited</t>
  </si>
  <si>
    <t>Turtle Island Staffing</t>
  </si>
  <si>
    <t>Deloitte LLP</t>
  </si>
  <si>
    <t>Audit Planning Review</t>
  </si>
  <si>
    <t>Ernst &amp; Young LLP</t>
  </si>
  <si>
    <t>Capital Assessment for Strategic Risk and Reputation Risk</t>
  </si>
  <si>
    <t>In Flight Audit of the National Housing Strategy - Phase 2</t>
  </si>
  <si>
    <t>InfoAgora Inc.</t>
  </si>
  <si>
    <t>David Aplin Group</t>
  </si>
  <si>
    <t>Carleton University</t>
  </si>
  <si>
    <t xml:space="preserve">Proposal to prepare an inventory of market housing incentive programs </t>
  </si>
  <si>
    <t>IFE Group</t>
  </si>
  <si>
    <t>PI Analytics, LLC</t>
  </si>
  <si>
    <t xml:space="preserve">Audit of Dividend Recommendation Process </t>
  </si>
  <si>
    <t>Audit of Infrastructure Migration to Azure and Data Centre Relocation</t>
  </si>
  <si>
    <t>Kelly Services (Canada), Ltd/Les Services Kelly (Canada), Ltd.</t>
  </si>
  <si>
    <t xml:space="preserve">Update of Survey Frames for Housing Market Surveys 2018 (Quebec) </t>
  </si>
  <si>
    <t>Blue Heron Consulting Services</t>
  </si>
  <si>
    <t>MSC Maplesoft Consulting Inc.</t>
  </si>
  <si>
    <t>Lannick Contract Solutions Inc.</t>
  </si>
  <si>
    <t>The Conference Board Of Canada</t>
  </si>
  <si>
    <t>Altus Group Limited</t>
  </si>
  <si>
    <t>Altis Human Resources (Mississauga) Inc.</t>
  </si>
  <si>
    <t>Compugen Inc.</t>
  </si>
  <si>
    <t>Citrix - Hardware, Software and Maintenance for Wide Area Network - Hardware and Maintenance</t>
  </si>
  <si>
    <t>City Elevator Ltd</t>
  </si>
  <si>
    <t>Paper Thin, Inc.</t>
  </si>
  <si>
    <t>B C Air Filter Ltd.</t>
  </si>
  <si>
    <t>HVAC Filters (Granville Island)</t>
  </si>
  <si>
    <t>Teranet Enterprises Inc</t>
  </si>
  <si>
    <t>Cedrom-Sni Inc.</t>
  </si>
  <si>
    <t>Super Save Disposal Inc.</t>
  </si>
  <si>
    <t>Zero Waste Management Services (Granville Island)</t>
  </si>
  <si>
    <t>Meltwater</t>
  </si>
  <si>
    <t>Media Monitoring Platform and Sources</t>
  </si>
  <si>
    <t>Alliance Francaise De Halifax Dartmouth</t>
  </si>
  <si>
    <t>CitySpaces Consulting Ltd.</t>
  </si>
  <si>
    <t>Magus Signs Inc.</t>
  </si>
  <si>
    <t>Supply and Delivery of Corrugated Plastic Signs (Granville Island)</t>
  </si>
  <si>
    <t>Arsalan Construction Ltd.</t>
  </si>
  <si>
    <t>Railway Track Removal &amp; Road Resurfacing (Granville Island)</t>
  </si>
  <si>
    <t>EasyPark</t>
  </si>
  <si>
    <t>Parking Enforcement Services (Granville Island)</t>
  </si>
  <si>
    <t>Ultramar Limited</t>
  </si>
  <si>
    <t>Accenture</t>
  </si>
  <si>
    <t>Zayo Canada Inc.</t>
  </si>
  <si>
    <t>SAP Canada Inc.</t>
  </si>
  <si>
    <t>Enterprise Resource Planning Solution</t>
  </si>
  <si>
    <t>Edenflo Pump Truck Services Ltd.</t>
  </si>
  <si>
    <t>Preventative Maintenance for Catch Basins and Hydro Flushing Services (Granville Island)</t>
  </si>
  <si>
    <t>The Createch Group</t>
  </si>
  <si>
    <t>Corporate Performance Management Software</t>
  </si>
  <si>
    <t>Care Pest &amp; Wildlife Control Ltd.</t>
  </si>
  <si>
    <t>Pest Control Services (Granville Island)</t>
  </si>
  <si>
    <t>Urban Sim</t>
  </si>
  <si>
    <t>Open Source Housing Market Modelling and Urban Planning Platform and Support</t>
  </si>
  <si>
    <t>DBRS Limited</t>
  </si>
  <si>
    <t xml:space="preserve">Online Subscription Services to Credit Rating Agency </t>
  </si>
  <si>
    <t>Metropolitan Fine Printers Inc.</t>
  </si>
  <si>
    <t>Map Printing (Granville Island)</t>
  </si>
  <si>
    <t>Securiguard Services Limited</t>
  </si>
  <si>
    <t>Uniformed Security Guard Services (Granville Island)</t>
  </si>
  <si>
    <t>Total Office Systems</t>
  </si>
  <si>
    <t>Canada Post Corporation</t>
  </si>
  <si>
    <t>Telus</t>
  </si>
  <si>
    <t>Total Contract Value (Before amendments)</t>
  </si>
  <si>
    <t>Amendment Amount</t>
  </si>
  <si>
    <t>Total Contract Value (includes amendment)</t>
  </si>
  <si>
    <t>Contract Start Date</t>
  </si>
  <si>
    <t>Contract End Date</t>
  </si>
  <si>
    <t>Q2 - 2018 - Amendments &gt; $10K</t>
  </si>
  <si>
    <t>From: April 1, 2018 to June 30, 2018</t>
  </si>
  <si>
    <t>Elevator maintenance and repairs (Granville Island)</t>
  </si>
  <si>
    <t>Content provision</t>
  </si>
  <si>
    <t>Language training Halifax</t>
  </si>
  <si>
    <t xml:space="preserve">Quick Start Project Management </t>
  </si>
  <si>
    <t>Information &amp; Technology Transformation Outsourcing Agreement</t>
  </si>
  <si>
    <t>Insight Platform - Data Analytics</t>
  </si>
  <si>
    <t>Information &amp; Technology  Transformation Outsourcing Agreement</t>
  </si>
  <si>
    <t>Subscription to postal code updates for Modeling and Risk Analysis Division</t>
  </si>
  <si>
    <t>Media Perception Survey</t>
  </si>
  <si>
    <t>National Collection Agency Services</t>
  </si>
  <si>
    <t>Licences for Model Validation</t>
  </si>
  <si>
    <t>Site Planning Graphic Work</t>
  </si>
  <si>
    <t>Information Technology Portfolio Manager</t>
  </si>
  <si>
    <t>Construction repairs for rehabilitation under Rural and Native Housing  programs</t>
  </si>
  <si>
    <t>Purchase Laptops</t>
  </si>
  <si>
    <t>Credit Bureau of Canada Collections</t>
  </si>
  <si>
    <t>Furniture purchase</t>
  </si>
  <si>
    <t>Furniture purchase and installation</t>
  </si>
  <si>
    <t>Office reconfiguration</t>
  </si>
  <si>
    <t>CommonSpot maintenance multi-year renewal</t>
  </si>
  <si>
    <t>Heating Oil - Rural and Native Housing Units on Prince Edward Island</t>
  </si>
  <si>
    <t>Q2 - 2018 - Contracts &gt; $10K</t>
  </si>
  <si>
    <t xml:space="preserve">Q2 - 2018 - CALL-UPS OVER $10K </t>
  </si>
  <si>
    <t>Evidence-Based Leadership (EBL) plus Immersion Workshop &amp; Pump Blueprint In-house Workshop</t>
  </si>
  <si>
    <t>Design and deliver Building Trust presentation</t>
  </si>
  <si>
    <t xml:space="preserve">Storyboard development, review and programming of eLearning modules.  </t>
  </si>
  <si>
    <t>Develop and deliver a 2-day High-Impact Coaching skills workshop</t>
  </si>
  <si>
    <t>Design Services of digital and print publishing</t>
  </si>
  <si>
    <t>Voice and Data Network Services - Stream A - Multi-Protocol Label Switched (MPLS) services</t>
  </si>
  <si>
    <t>Forum Research Inc</t>
  </si>
  <si>
    <t>Korn Ferry Hay Group Ltd./Korn Ferry Hay Group Ltee</t>
  </si>
  <si>
    <t>Adura Strategy Incorporated</t>
  </si>
  <si>
    <t>Articulate Global Inc.</t>
  </si>
  <si>
    <t>Ashley Chase Coaching</t>
  </si>
  <si>
    <t>Campbell Ford Sales Ltd</t>
  </si>
  <si>
    <t>City Irrigation Limited</t>
  </si>
  <si>
    <t>Coit Cleaning Services</t>
  </si>
  <si>
    <t>Cvent, Inc.</t>
  </si>
  <si>
    <t>Deloitte Inc.</t>
  </si>
  <si>
    <t>Denice Jagic</t>
  </si>
  <si>
    <t>Eriksberg Engineering Ltd.</t>
  </si>
  <si>
    <t>Flavio Caron Business Consulting</t>
  </si>
  <si>
    <t>Freeman Audio Visual</t>
  </si>
  <si>
    <t>Groupe Intersol Group: Brin Sharp Inc.</t>
  </si>
  <si>
    <t>Impact Recruitment</t>
  </si>
  <si>
    <t>Imperial Paddock Pools LTD</t>
  </si>
  <si>
    <t>Innovation Consultants Gamonnet Vachon Ltée</t>
  </si>
  <si>
    <t>Intersol Group Ltd</t>
  </si>
  <si>
    <t>Jensen Hughes Consulting Canada Ltd.</t>
  </si>
  <si>
    <t>K &amp; E Equipment repair LTD</t>
  </si>
  <si>
    <t>Lester C Broome</t>
  </si>
  <si>
    <t>Merit Outsourcing Advisors</t>
  </si>
  <si>
    <t>Nationwide Appraisal Services Inc, FNF Canada Company, RPS Real Property Solutions Inc.</t>
  </si>
  <si>
    <t>Nova Networks Inc.</t>
  </si>
  <si>
    <t>OutSideSoft Solutions | SimpleSurvey | SimpleSondage</t>
  </si>
  <si>
    <t>P.D. Construction - Craig Peters</t>
  </si>
  <si>
    <t>Palmer's quality Renovations</t>
  </si>
  <si>
    <t>Phase 5</t>
  </si>
  <si>
    <t>Pit Stop Portable Toilet Services Ltd</t>
  </si>
  <si>
    <t>PricewaterhouseCoopers LLP</t>
  </si>
  <si>
    <t>Productions Les Affranchis inc.</t>
  </si>
  <si>
    <t>Reckless The Bike Store Inc.</t>
  </si>
  <si>
    <t>RTG Protech Inc., Lionbridge, Société Gamma Inc.</t>
  </si>
  <si>
    <t>Russell Hendrix Foodservice Equipment</t>
  </si>
  <si>
    <t>S I Systems Ltd</t>
  </si>
  <si>
    <t>Sanderson Concrete Inc.</t>
  </si>
  <si>
    <t>Tetra Tech</t>
  </si>
  <si>
    <t>The Conference Board of Canada</t>
  </si>
  <si>
    <t>The Financial Markets Advisory Group of BlackRock Financial Management Inc.</t>
  </si>
  <si>
    <t>The MathWorks, Inc.</t>
  </si>
  <si>
    <t>Torque-F1 Limited</t>
  </si>
  <si>
    <t>Total Credit Recovery Limited</t>
  </si>
  <si>
    <t>Tremblay Motors Ltd.</t>
  </si>
  <si>
    <t>University of Toronto Rotman School of Management</t>
  </si>
  <si>
    <t>Urban Systems</t>
  </si>
  <si>
    <t>West York Developments Ltd</t>
  </si>
  <si>
    <t xml:space="preserve">University of Ottawa </t>
  </si>
  <si>
    <t>Alberta Processing Co.</t>
  </si>
  <si>
    <t>Peter Hunter Library Clerical Services (PHLCS)</t>
  </si>
  <si>
    <t>Collection and Recycling Services for Grease Interceptors (Granville Island)</t>
  </si>
  <si>
    <t>Canadian Housing Information Centre (CHIC) Modernization Project</t>
  </si>
  <si>
    <t>Matson Peck and Topliss</t>
  </si>
  <si>
    <t>Site Survey Services (Granville Island)</t>
  </si>
  <si>
    <t>Property Sales and Assessment for the Province of Alberta</t>
  </si>
  <si>
    <t>Videoconferencing Services and Equipment</t>
  </si>
  <si>
    <t>Centralized Printing, Finishing, Digitization and Distribution Services</t>
  </si>
  <si>
    <t>Xerox Canada Ltd.</t>
  </si>
  <si>
    <t>CoStar International, LLC</t>
  </si>
  <si>
    <t>Data Acquisition</t>
  </si>
  <si>
    <t>Train - the -Trainer Mentorship Plan for Mushkegowuk Tribal Council</t>
  </si>
  <si>
    <t xml:space="preserve">Real Estate Marketing, Sales and Property Management Services for Ontario Singles 1-4 Units </t>
  </si>
  <si>
    <t>EOS Canada Inc.</t>
  </si>
  <si>
    <t>TransferEASE Relocation Inc.</t>
  </si>
  <si>
    <t>Granville Island Theatre District Society</t>
  </si>
  <si>
    <t>Nanos Research</t>
  </si>
  <si>
    <t>Elia Kirby Productions Ltd.</t>
  </si>
  <si>
    <t>Marriott Vancouver Pinnacle Downtown</t>
  </si>
  <si>
    <t>Vancouver Covered Bond Conference</t>
  </si>
  <si>
    <t>PROCUREMENT ACTIVITIES</t>
  </si>
  <si>
    <t xml:space="preserve">Audiovisual Equipment and Production Services for the 2018 Leadership Conference </t>
  </si>
  <si>
    <t>Merit - Partner Relationship Management  Training</t>
  </si>
  <si>
    <t xml:space="preserve">Interior Demolition of Building  (Granville Island) </t>
  </si>
  <si>
    <t>Software Licenses for Articulate Storyline</t>
  </si>
  <si>
    <t>Annual Subscription for survey software</t>
  </si>
  <si>
    <t xml:space="preserve">Software license for Event Planning </t>
  </si>
  <si>
    <t>Consulting services for Indigenous Engagement Plan (Granville Island)</t>
  </si>
  <si>
    <t xml:space="preserve">Temporary help - Sr. Administrator (Calgary Office) </t>
  </si>
  <si>
    <t>Temporary help - Senior Administrator, Professional Services (Ontario)</t>
  </si>
  <si>
    <t>Temporary help - Sr Data Entry Clerk - Surveys (Calgary)</t>
  </si>
  <si>
    <t>Temporary help - Principal, Web Development</t>
  </si>
  <si>
    <t>Validation of Securitization of Economic Capital model</t>
  </si>
  <si>
    <t>Consulting services to review - Mollea Loan Life Cycle Analyzer</t>
  </si>
  <si>
    <t>Consulting services to review  - Mollea Data Pre-Processing</t>
  </si>
  <si>
    <t>Banfield-Seguin Ltd.</t>
  </si>
  <si>
    <t>Media Plus Advertising</t>
  </si>
  <si>
    <t xml:space="preserve">Irrigation System Maintenance and Repairs (Granville Island) </t>
  </si>
  <si>
    <t>Pensioner Satisfaction with Human Resources Service Providers</t>
  </si>
  <si>
    <t>2018 Leadership Training Conference</t>
  </si>
  <si>
    <t>Coaching Services</t>
  </si>
  <si>
    <t>Building Relationship Intelligence</t>
  </si>
  <si>
    <t>Services related to job evaluations</t>
  </si>
  <si>
    <t>Consulting services related to Financial Reporting deliverables</t>
  </si>
  <si>
    <t>Management Consultanting for Commercial/Insurance Projects</t>
  </si>
  <si>
    <t xml:space="preserve">Validation of Home Price Application - National model </t>
  </si>
  <si>
    <t>Temporary help - Sr. Administrative Assistant Human Resources</t>
  </si>
  <si>
    <t xml:space="preserve">Tax advisory survives for underwriting and servicing fees </t>
  </si>
  <si>
    <t>Consulting services related to Enterprise Resource Planning (ERP) Implementation</t>
  </si>
  <si>
    <t>Treasury Audio logger Replacement  task 21538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</si>
</sst>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;[Red]\-&quot;$&quot;#,##0"/>
    <numFmt numFmtId="166" formatCode="_-&quot;$&quot;* #,##0.00_-;\-&quot;$&quot;* #,##0.00_-;_-&quot;$&quot;* &quot;-&quot;??_-;_-@_-"/>
    <numFmt numFmtId="167" formatCode="yyyy\-mm\-dd"/>
    <numFmt numFmtId="168" formatCode="[$-1009]d\-mmm\-yy;@"/>
    <numFmt numFmtId="170" formatCode="yyyy\-mm\-dd;@"/>
    <numFmt numFmtId="171" formatCode="_-&quot;$&quot;* #,##0_-;\-&quot;$&quot;* #,##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2" tint="-0.89999084444715716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6" fontId="1" fillId="0" borderId="0" applyFont="0" applyFill="0" applyBorder="0" applyAlignment="0" applyProtection="0"/>
  </cellStyleXfs>
  <cellXfs count="47">
    <xf numFmtId="0" fontId="0" fillId="0" borderId="0" xfId="0"/>
    <xf numFmtId="0" fontId="18" fillId="0" borderId="0" xfId="0" applyFont="1"/>
    <xf numFmtId="0" fontId="19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167" fontId="18" fillId="0" borderId="10" xfId="0" applyNumberFormat="1" applyFont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18" fillId="0" borderId="0" xfId="0" applyFont="1" applyFill="1"/>
    <xf numFmtId="0" fontId="19" fillId="0" borderId="11" xfId="0" applyFont="1" applyFill="1" applyBorder="1" applyAlignment="1">
      <alignment wrapText="1"/>
    </xf>
    <xf numFmtId="168" fontId="19" fillId="0" borderId="11" xfId="0" applyNumberFormat="1" applyFont="1" applyFill="1" applyBorder="1" applyAlignment="1">
      <alignment wrapText="1"/>
    </xf>
    <xf numFmtId="167" fontId="18" fillId="0" borderId="11" xfId="0" applyNumberFormat="1" applyFont="1" applyBorder="1" applyAlignment="1">
      <alignment wrapText="1"/>
    </xf>
    <xf numFmtId="0" fontId="18" fillId="0" borderId="11" xfId="0" applyFont="1" applyBorder="1" applyAlignment="1">
      <alignment wrapText="1"/>
    </xf>
    <xf numFmtId="167" fontId="18" fillId="0" borderId="10" xfId="0" applyNumberFormat="1" applyFont="1" applyFill="1" applyBorder="1" applyAlignment="1">
      <alignment wrapText="1"/>
    </xf>
    <xf numFmtId="0" fontId="14" fillId="0" borderId="0" xfId="0" applyFont="1"/>
    <xf numFmtId="171" fontId="18" fillId="0" borderId="0" xfId="42" applyNumberFormat="1" applyFont="1"/>
    <xf numFmtId="164" fontId="19" fillId="0" borderId="10" xfId="0" applyNumberFormat="1" applyFont="1" applyBorder="1" applyAlignment="1">
      <alignment wrapText="1"/>
    </xf>
    <xf numFmtId="164" fontId="18" fillId="0" borderId="0" xfId="0" applyNumberFormat="1" applyFont="1" applyFill="1"/>
    <xf numFmtId="164" fontId="18" fillId="0" borderId="0" xfId="0" applyNumberFormat="1" applyFont="1"/>
    <xf numFmtId="171" fontId="19" fillId="0" borderId="11" xfId="42" applyNumberFormat="1" applyFont="1" applyFill="1" applyBorder="1" applyAlignment="1">
      <alignment horizontal="center" vertical="center" wrapText="1"/>
    </xf>
    <xf numFmtId="171" fontId="19" fillId="0" borderId="11" xfId="42" applyNumberFormat="1" applyFont="1" applyFill="1" applyBorder="1" applyAlignment="1">
      <alignment wrapText="1"/>
    </xf>
    <xf numFmtId="0" fontId="21" fillId="0" borderId="10" xfId="0" applyFont="1" applyBorder="1" applyAlignment="1">
      <alignment wrapText="1"/>
    </xf>
    <xf numFmtId="167" fontId="21" fillId="0" borderId="10" xfId="0" applyNumberFormat="1" applyFont="1" applyBorder="1" applyAlignment="1">
      <alignment wrapText="1"/>
    </xf>
    <xf numFmtId="0" fontId="18" fillId="0" borderId="11" xfId="0" applyFont="1" applyBorder="1"/>
    <xf numFmtId="168" fontId="18" fillId="0" borderId="11" xfId="0" applyNumberFormat="1" applyFont="1" applyBorder="1"/>
    <xf numFmtId="0" fontId="18" fillId="0" borderId="11" xfId="0" applyFont="1" applyFill="1" applyBorder="1" applyAlignment="1">
      <alignment wrapText="1"/>
    </xf>
    <xf numFmtId="168" fontId="18" fillId="0" borderId="11" xfId="0" applyNumberFormat="1" applyFont="1" applyFill="1" applyBorder="1"/>
    <xf numFmtId="0" fontId="0" fillId="0" borderId="11" xfId="0" applyBorder="1" applyAlignment="1">
      <alignment wrapText="1"/>
    </xf>
    <xf numFmtId="168" fontId="0" fillId="0" borderId="11" xfId="0" applyNumberFormat="1" applyBorder="1"/>
    <xf numFmtId="0" fontId="19" fillId="0" borderId="13" xfId="0" applyFont="1" applyBorder="1" applyAlignment="1">
      <alignment wrapText="1"/>
    </xf>
    <xf numFmtId="171" fontId="19" fillId="0" borderId="13" xfId="42" applyNumberFormat="1" applyFont="1" applyBorder="1" applyAlignment="1">
      <alignment wrapText="1"/>
    </xf>
    <xf numFmtId="167" fontId="18" fillId="0" borderId="11" xfId="0" applyNumberFormat="1" applyFont="1" applyFill="1" applyBorder="1" applyAlignment="1">
      <alignment wrapText="1"/>
    </xf>
    <xf numFmtId="170" fontId="18" fillId="0" borderId="11" xfId="0" applyNumberFormat="1" applyFont="1" applyBorder="1"/>
    <xf numFmtId="0" fontId="22" fillId="0" borderId="11" xfId="0" applyFont="1" applyBorder="1" applyAlignment="1">
      <alignment wrapText="1"/>
    </xf>
    <xf numFmtId="167" fontId="22" fillId="0" borderId="11" xfId="0" applyNumberFormat="1" applyFont="1" applyBorder="1" applyAlignment="1">
      <alignment wrapText="1"/>
    </xf>
    <xf numFmtId="0" fontId="18" fillId="0" borderId="11" xfId="0" applyFont="1" applyBorder="1" applyAlignment="1">
      <alignment horizontal="left" wrapText="1"/>
    </xf>
    <xf numFmtId="166" fontId="18" fillId="0" borderId="11" xfId="42" applyNumberFormat="1" applyFont="1" applyBorder="1" applyAlignment="1">
      <alignment wrapText="1"/>
    </xf>
    <xf numFmtId="166" fontId="18" fillId="0" borderId="11" xfId="42" applyNumberFormat="1" applyFont="1" applyFill="1" applyBorder="1" applyAlignment="1">
      <alignment wrapText="1"/>
    </xf>
    <xf numFmtId="166" fontId="18" fillId="0" borderId="11" xfId="42" applyNumberFormat="1" applyFont="1" applyBorder="1"/>
    <xf numFmtId="166" fontId="0" fillId="0" borderId="11" xfId="42" applyNumberFormat="1" applyFont="1" applyBorder="1"/>
    <xf numFmtId="166" fontId="22" fillId="0" borderId="11" xfId="42" applyNumberFormat="1" applyFont="1" applyBorder="1" applyAlignment="1">
      <alignment wrapText="1"/>
    </xf>
    <xf numFmtId="166" fontId="18" fillId="0" borderId="10" xfId="0" applyNumberFormat="1" applyFont="1" applyFill="1" applyBorder="1" applyAlignment="1">
      <alignment wrapText="1"/>
    </xf>
    <xf numFmtId="166" fontId="18" fillId="0" borderId="10" xfId="0" applyNumberFormat="1" applyFont="1" applyBorder="1" applyAlignment="1">
      <alignment wrapText="1"/>
    </xf>
    <xf numFmtId="166" fontId="21" fillId="0" borderId="10" xfId="0" applyNumberFormat="1" applyFont="1" applyBorder="1" applyAlignment="1">
      <alignment wrapText="1"/>
    </xf>
    <xf numFmtId="166" fontId="21" fillId="0" borderId="11" xfId="42" applyNumberFormat="1" applyFont="1" applyBorder="1"/>
    <xf numFmtId="166" fontId="18" fillId="0" borderId="11" xfId="42" applyNumberFormat="1" applyFont="1" applyFill="1" applyBorder="1"/>
    <xf numFmtId="0" fontId="20" fillId="0" borderId="0" xfId="0" applyFont="1" applyAlignment="1">
      <alignment horizontal="center"/>
    </xf>
    <xf numFmtId="0" fontId="20" fillId="0" borderId="12" xfId="0" applyFont="1" applyBorder="1" applyAlignment="1">
      <alignment horizontal="center"/>
    </xf>
    <xf numFmtId="0" fontId="19" fillId="0" borderId="0" xfId="0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showGridLines="0" tabSelected="1" workbookViewId="0">
      <pane ySplit="4" topLeftCell="A5" activePane="bottomLeft" state="frozen"/>
      <selection pane="bottomLeft" activeCell="A44" sqref="A44"/>
    </sheetView>
  </sheetViews>
  <sheetFormatPr defaultColWidth="9.140625" defaultRowHeight="15" x14ac:dyDescent="0.25"/>
  <cols>
    <col min="1" max="1" width="38.5703125" style="1" customWidth="1"/>
    <col min="2" max="2" width="17.85546875" style="13" customWidth="1"/>
    <col min="3" max="3" width="76" style="1" customWidth="1"/>
    <col min="4" max="4" width="12.85546875" style="1" customWidth="1"/>
    <col min="5" max="5" width="11.5703125" style="1" customWidth="1"/>
    <col min="6" max="16384" width="9.140625" style="1"/>
  </cols>
  <sheetData>
    <row r="1" spans="1:5" ht="15.75" x14ac:dyDescent="0.25">
      <c r="A1" s="44" t="s">
        <v>217</v>
      </c>
      <c r="B1" s="44"/>
      <c r="C1" s="44"/>
      <c r="D1" s="44"/>
    </row>
    <row r="2" spans="1:5" ht="15.75" x14ac:dyDescent="0.25">
      <c r="A2" s="44" t="s">
        <v>140</v>
      </c>
      <c r="B2" s="44"/>
      <c r="C2" s="44"/>
      <c r="D2" s="44"/>
    </row>
    <row r="3" spans="1:5" ht="15.75" x14ac:dyDescent="0.25">
      <c r="A3" s="45" t="s">
        <v>118</v>
      </c>
      <c r="B3" s="45"/>
      <c r="C3" s="45"/>
      <c r="D3" s="45"/>
    </row>
    <row r="4" spans="1:5" ht="30" x14ac:dyDescent="0.25">
      <c r="A4" s="27" t="s">
        <v>0</v>
      </c>
      <c r="B4" s="28" t="s">
        <v>1</v>
      </c>
      <c r="C4" s="27" t="s">
        <v>2</v>
      </c>
      <c r="D4" s="27" t="s">
        <v>3</v>
      </c>
      <c r="E4" s="27" t="s">
        <v>4</v>
      </c>
    </row>
    <row r="5" spans="1:5" ht="30" x14ac:dyDescent="0.25">
      <c r="A5" s="10" t="s">
        <v>150</v>
      </c>
      <c r="B5" s="34">
        <v>73513.5</v>
      </c>
      <c r="C5" s="23" t="s">
        <v>142</v>
      </c>
      <c r="D5" s="9">
        <v>43255</v>
      </c>
      <c r="E5" s="9">
        <v>43465</v>
      </c>
    </row>
    <row r="6" spans="1:5" s="6" customFormat="1" x14ac:dyDescent="0.25">
      <c r="A6" s="23" t="s">
        <v>151</v>
      </c>
      <c r="B6" s="35">
        <v>12193</v>
      </c>
      <c r="C6" s="23" t="s">
        <v>221</v>
      </c>
      <c r="D6" s="29">
        <v>43272</v>
      </c>
      <c r="E6" s="29">
        <v>43636</v>
      </c>
    </row>
    <row r="7" spans="1:5" s="6" customFormat="1" x14ac:dyDescent="0.25">
      <c r="A7" s="23" t="s">
        <v>152</v>
      </c>
      <c r="B7" s="35">
        <v>12373.5</v>
      </c>
      <c r="C7" s="23" t="s">
        <v>237</v>
      </c>
      <c r="D7" s="29">
        <v>43238</v>
      </c>
      <c r="E7" s="29">
        <v>43541</v>
      </c>
    </row>
    <row r="8" spans="1:5" x14ac:dyDescent="0.25">
      <c r="A8" s="10" t="s">
        <v>153</v>
      </c>
      <c r="B8" s="34">
        <v>24362.6</v>
      </c>
      <c r="C8" s="10" t="s">
        <v>30</v>
      </c>
      <c r="D8" s="9">
        <v>43266</v>
      </c>
      <c r="E8" s="9">
        <v>44362</v>
      </c>
    </row>
    <row r="9" spans="1:5" x14ac:dyDescent="0.25">
      <c r="A9" s="10" t="s">
        <v>154</v>
      </c>
      <c r="B9" s="34">
        <v>50000</v>
      </c>
      <c r="C9" s="10" t="s">
        <v>234</v>
      </c>
      <c r="D9" s="9">
        <v>43276</v>
      </c>
      <c r="E9" s="9">
        <v>44797</v>
      </c>
    </row>
    <row r="10" spans="1:5" x14ac:dyDescent="0.25">
      <c r="A10" s="10" t="s">
        <v>155</v>
      </c>
      <c r="B10" s="34">
        <v>42000</v>
      </c>
      <c r="C10" s="10" t="s">
        <v>10</v>
      </c>
      <c r="D10" s="9">
        <v>43221</v>
      </c>
      <c r="E10" s="9">
        <v>45046</v>
      </c>
    </row>
    <row r="11" spans="1:5" x14ac:dyDescent="0.25">
      <c r="A11" s="21" t="s">
        <v>206</v>
      </c>
      <c r="B11" s="36">
        <v>48000</v>
      </c>
      <c r="C11" s="21" t="s">
        <v>207</v>
      </c>
      <c r="D11" s="30">
        <v>43101</v>
      </c>
      <c r="E11" s="30">
        <v>43465</v>
      </c>
    </row>
    <row r="12" spans="1:5" ht="30" x14ac:dyDescent="0.25">
      <c r="A12" s="10" t="s">
        <v>134</v>
      </c>
      <c r="B12" s="37">
        <v>366666.66</v>
      </c>
      <c r="C12" s="10" t="s">
        <v>128</v>
      </c>
      <c r="D12" s="9">
        <v>43221</v>
      </c>
      <c r="E12" s="9">
        <v>43585</v>
      </c>
    </row>
    <row r="13" spans="1:5" s="6" customFormat="1" x14ac:dyDescent="0.25">
      <c r="A13" s="23" t="s">
        <v>156</v>
      </c>
      <c r="B13" s="35">
        <v>107327.67</v>
      </c>
      <c r="C13" s="23" t="s">
        <v>223</v>
      </c>
      <c r="D13" s="29">
        <v>43220</v>
      </c>
      <c r="E13" s="29">
        <v>44315</v>
      </c>
    </row>
    <row r="14" spans="1:5" x14ac:dyDescent="0.25">
      <c r="A14" s="10" t="s">
        <v>157</v>
      </c>
      <c r="B14" s="34">
        <v>100302</v>
      </c>
      <c r="C14" s="10" t="s">
        <v>29</v>
      </c>
      <c r="D14" s="9">
        <v>43221</v>
      </c>
      <c r="E14" s="9">
        <v>43312</v>
      </c>
    </row>
    <row r="15" spans="1:5" x14ac:dyDescent="0.25">
      <c r="A15" s="10" t="s">
        <v>158</v>
      </c>
      <c r="B15" s="34">
        <v>15000</v>
      </c>
      <c r="C15" s="10" t="s">
        <v>6</v>
      </c>
      <c r="D15" s="9">
        <v>43203</v>
      </c>
      <c r="E15" s="9">
        <v>43346</v>
      </c>
    </row>
    <row r="16" spans="1:5" ht="30" x14ac:dyDescent="0.25">
      <c r="A16" s="10" t="s">
        <v>214</v>
      </c>
      <c r="B16" s="34">
        <v>49995</v>
      </c>
      <c r="C16" s="10" t="s">
        <v>9</v>
      </c>
      <c r="D16" s="9">
        <v>43214</v>
      </c>
      <c r="E16" s="9">
        <v>43305</v>
      </c>
    </row>
    <row r="17" spans="1:5" x14ac:dyDescent="0.25">
      <c r="A17" s="10" t="s">
        <v>210</v>
      </c>
      <c r="B17" s="37">
        <v>366666.66</v>
      </c>
      <c r="C17" s="10" t="s">
        <v>128</v>
      </c>
      <c r="D17" s="9">
        <v>43221</v>
      </c>
      <c r="E17" s="9">
        <v>43585</v>
      </c>
    </row>
    <row r="18" spans="1:5" x14ac:dyDescent="0.25">
      <c r="A18" s="10" t="s">
        <v>159</v>
      </c>
      <c r="B18" s="34">
        <v>50000</v>
      </c>
      <c r="C18" s="10" t="s">
        <v>22</v>
      </c>
      <c r="D18" s="9">
        <v>43248</v>
      </c>
      <c r="E18" s="9">
        <v>45073</v>
      </c>
    </row>
    <row r="19" spans="1:5" s="6" customFormat="1" x14ac:dyDescent="0.25">
      <c r="A19" s="23" t="s">
        <v>160</v>
      </c>
      <c r="B19" s="35">
        <v>10185</v>
      </c>
      <c r="C19" s="23" t="s">
        <v>224</v>
      </c>
      <c r="D19" s="29">
        <v>43188</v>
      </c>
      <c r="E19" s="29">
        <v>43465</v>
      </c>
    </row>
    <row r="20" spans="1:5" x14ac:dyDescent="0.25">
      <c r="A20" s="10" t="s">
        <v>148</v>
      </c>
      <c r="B20" s="34">
        <v>20114</v>
      </c>
      <c r="C20" s="10" t="s">
        <v>235</v>
      </c>
      <c r="D20" s="9">
        <v>43236</v>
      </c>
      <c r="E20" s="9">
        <v>43343</v>
      </c>
    </row>
    <row r="21" spans="1:5" ht="30" x14ac:dyDescent="0.25">
      <c r="A21" s="10" t="s">
        <v>161</v>
      </c>
      <c r="B21" s="34">
        <v>31704.86</v>
      </c>
      <c r="C21" s="10" t="s">
        <v>218</v>
      </c>
      <c r="D21" s="9">
        <v>43200</v>
      </c>
      <c r="E21" s="9">
        <v>43202</v>
      </c>
    </row>
    <row r="22" spans="1:5" x14ac:dyDescent="0.25">
      <c r="A22" s="10" t="s">
        <v>212</v>
      </c>
      <c r="B22" s="34">
        <v>600000</v>
      </c>
      <c r="C22" s="10" t="s">
        <v>26</v>
      </c>
      <c r="D22" s="9">
        <v>43252</v>
      </c>
      <c r="E22" s="9">
        <v>43616</v>
      </c>
    </row>
    <row r="23" spans="1:5" x14ac:dyDescent="0.25">
      <c r="A23" s="10" t="s">
        <v>162</v>
      </c>
      <c r="B23" s="34">
        <v>19167.38</v>
      </c>
      <c r="C23" s="10" t="s">
        <v>20</v>
      </c>
      <c r="D23" s="9">
        <v>43243</v>
      </c>
      <c r="E23" s="9">
        <v>43245</v>
      </c>
    </row>
    <row r="24" spans="1:5" x14ac:dyDescent="0.25">
      <c r="A24" s="10" t="s">
        <v>163</v>
      </c>
      <c r="B24" s="34">
        <v>17052</v>
      </c>
      <c r="C24" s="10" t="s">
        <v>15</v>
      </c>
      <c r="D24" s="9">
        <v>43220</v>
      </c>
      <c r="E24" s="9">
        <v>43707</v>
      </c>
    </row>
    <row r="25" spans="1:5" x14ac:dyDescent="0.25">
      <c r="A25" s="10" t="s">
        <v>164</v>
      </c>
      <c r="B25" s="34">
        <v>50000</v>
      </c>
      <c r="C25" s="10" t="s">
        <v>13</v>
      </c>
      <c r="D25" s="9">
        <v>43213</v>
      </c>
      <c r="E25" s="9">
        <v>45038</v>
      </c>
    </row>
    <row r="26" spans="1:5" ht="30" x14ac:dyDescent="0.25">
      <c r="A26" s="10" t="s">
        <v>165</v>
      </c>
      <c r="B26" s="34">
        <v>11321</v>
      </c>
      <c r="C26" s="23" t="s">
        <v>143</v>
      </c>
      <c r="D26" s="9">
        <v>43200</v>
      </c>
      <c r="E26" s="9">
        <v>43202</v>
      </c>
    </row>
    <row r="27" spans="1:5" x14ac:dyDescent="0.25">
      <c r="A27" s="10" t="s">
        <v>166</v>
      </c>
      <c r="B27" s="34">
        <v>10959</v>
      </c>
      <c r="C27" s="10" t="s">
        <v>238</v>
      </c>
      <c r="D27" s="9">
        <v>43238</v>
      </c>
      <c r="E27" s="9">
        <v>43465</v>
      </c>
    </row>
    <row r="28" spans="1:5" x14ac:dyDescent="0.25">
      <c r="A28" s="10" t="s">
        <v>167</v>
      </c>
      <c r="B28" s="34">
        <v>40000</v>
      </c>
      <c r="C28" s="10" t="s">
        <v>28</v>
      </c>
      <c r="D28" s="9">
        <v>43241</v>
      </c>
      <c r="E28" s="9">
        <v>44701</v>
      </c>
    </row>
    <row r="29" spans="1:5" x14ac:dyDescent="0.25">
      <c r="A29" s="10" t="s">
        <v>168</v>
      </c>
      <c r="B29" s="34">
        <v>10000</v>
      </c>
      <c r="C29" s="10" t="s">
        <v>12</v>
      </c>
      <c r="D29" s="9">
        <v>43210</v>
      </c>
      <c r="E29" s="9">
        <v>45035</v>
      </c>
    </row>
    <row r="30" spans="1:5" ht="30" x14ac:dyDescent="0.25">
      <c r="A30" s="10" t="s">
        <v>149</v>
      </c>
      <c r="B30" s="34">
        <v>13410</v>
      </c>
      <c r="C30" s="10" t="s">
        <v>239</v>
      </c>
      <c r="D30" s="9">
        <v>43229</v>
      </c>
      <c r="E30" s="9">
        <v>43960</v>
      </c>
    </row>
    <row r="31" spans="1:5" ht="30" x14ac:dyDescent="0.25">
      <c r="A31" s="21" t="s">
        <v>66</v>
      </c>
      <c r="B31" s="34">
        <v>11864.44</v>
      </c>
      <c r="C31" s="10" t="s">
        <v>14</v>
      </c>
      <c r="D31" s="9">
        <v>43199</v>
      </c>
      <c r="E31" s="9">
        <v>43235</v>
      </c>
    </row>
    <row r="32" spans="1:5" ht="30" x14ac:dyDescent="0.25">
      <c r="A32" s="10" t="s">
        <v>66</v>
      </c>
      <c r="B32" s="34">
        <v>19583.46</v>
      </c>
      <c r="C32" s="10" t="s">
        <v>16</v>
      </c>
      <c r="D32" s="9">
        <v>43222</v>
      </c>
      <c r="E32" s="9">
        <v>43266</v>
      </c>
    </row>
    <row r="33" spans="1:5" x14ac:dyDescent="0.25">
      <c r="A33" s="10" t="s">
        <v>169</v>
      </c>
      <c r="B33" s="34">
        <v>12397</v>
      </c>
      <c r="C33" s="10" t="s">
        <v>132</v>
      </c>
      <c r="D33" s="9">
        <v>43227</v>
      </c>
      <c r="E33" s="9">
        <v>43465</v>
      </c>
    </row>
    <row r="34" spans="1:5" x14ac:dyDescent="0.25">
      <c r="A34" s="21" t="s">
        <v>215</v>
      </c>
      <c r="B34" s="36">
        <v>90000</v>
      </c>
      <c r="C34" s="21" t="s">
        <v>216</v>
      </c>
      <c r="D34" s="30">
        <v>43205</v>
      </c>
      <c r="E34" s="30">
        <v>43210</v>
      </c>
    </row>
    <row r="35" spans="1:5" x14ac:dyDescent="0.25">
      <c r="A35" s="10" t="s">
        <v>170</v>
      </c>
      <c r="B35" s="34">
        <v>15899</v>
      </c>
      <c r="C35" s="10" t="s">
        <v>219</v>
      </c>
      <c r="D35" s="9">
        <v>43206</v>
      </c>
      <c r="E35" s="9">
        <v>43312</v>
      </c>
    </row>
    <row r="36" spans="1:5" x14ac:dyDescent="0.25">
      <c r="A36" s="10" t="s">
        <v>65</v>
      </c>
      <c r="B36" s="34">
        <v>20751.09</v>
      </c>
      <c r="C36" s="10" t="s">
        <v>131</v>
      </c>
      <c r="D36" s="9">
        <v>43196</v>
      </c>
      <c r="E36" s="9">
        <v>43196</v>
      </c>
    </row>
    <row r="37" spans="1:5" x14ac:dyDescent="0.25">
      <c r="A37" s="10" t="s">
        <v>213</v>
      </c>
      <c r="B37" s="34">
        <v>42663</v>
      </c>
      <c r="C37" s="10" t="s">
        <v>127</v>
      </c>
      <c r="D37" s="9">
        <v>43258</v>
      </c>
      <c r="E37" s="9">
        <v>43343</v>
      </c>
    </row>
    <row r="38" spans="1:5" ht="45" x14ac:dyDescent="0.25">
      <c r="A38" s="23" t="s">
        <v>171</v>
      </c>
      <c r="B38" s="34">
        <v>16950000</v>
      </c>
      <c r="C38" s="10" t="s">
        <v>8</v>
      </c>
      <c r="D38" s="9">
        <v>43286</v>
      </c>
      <c r="E38" s="9">
        <v>44381</v>
      </c>
    </row>
    <row r="39" spans="1:5" x14ac:dyDescent="0.25">
      <c r="A39" s="10" t="s">
        <v>172</v>
      </c>
      <c r="B39" s="34">
        <v>86843.21</v>
      </c>
      <c r="C39" s="10" t="s">
        <v>17</v>
      </c>
      <c r="D39" s="9">
        <v>43191</v>
      </c>
      <c r="E39" s="9">
        <v>43555</v>
      </c>
    </row>
    <row r="40" spans="1:5" s="12" customFormat="1" x14ac:dyDescent="0.25">
      <c r="A40" s="31" t="s">
        <v>172</v>
      </c>
      <c r="B40" s="38">
        <v>102378</v>
      </c>
      <c r="C40" s="31" t="s">
        <v>133</v>
      </c>
      <c r="D40" s="32">
        <v>43249</v>
      </c>
      <c r="E40" s="32">
        <v>43341</v>
      </c>
    </row>
    <row r="41" spans="1:5" s="6" customFormat="1" ht="30" x14ac:dyDescent="0.25">
      <c r="A41" s="23" t="s">
        <v>173</v>
      </c>
      <c r="B41" s="35">
        <v>10797.15</v>
      </c>
      <c r="C41" s="23" t="s">
        <v>222</v>
      </c>
      <c r="D41" s="29">
        <v>43252</v>
      </c>
      <c r="E41" s="29">
        <v>43616</v>
      </c>
    </row>
    <row r="42" spans="1:5" x14ac:dyDescent="0.25">
      <c r="A42" s="10" t="s">
        <v>174</v>
      </c>
      <c r="B42" s="34">
        <v>18400</v>
      </c>
      <c r="C42" s="10" t="s">
        <v>132</v>
      </c>
      <c r="D42" s="9">
        <v>43220</v>
      </c>
      <c r="E42" s="9">
        <v>43434</v>
      </c>
    </row>
    <row r="43" spans="1:5" x14ac:dyDescent="0.25">
      <c r="A43" s="10" t="s">
        <v>175</v>
      </c>
      <c r="B43" s="34">
        <v>22212.25</v>
      </c>
      <c r="C43" s="10" t="s">
        <v>132</v>
      </c>
      <c r="D43" s="9">
        <v>43220</v>
      </c>
      <c r="E43" s="9">
        <v>43465</v>
      </c>
    </row>
    <row r="44" spans="1:5" x14ac:dyDescent="0.25">
      <c r="A44" s="10" t="s">
        <v>176</v>
      </c>
      <c r="B44" s="34">
        <v>52949</v>
      </c>
      <c r="C44" s="10" t="s">
        <v>19</v>
      </c>
      <c r="D44" s="9">
        <v>43235</v>
      </c>
      <c r="E44" s="9">
        <v>43343</v>
      </c>
    </row>
    <row r="45" spans="1:5" x14ac:dyDescent="0.25">
      <c r="A45" s="10" t="s">
        <v>177</v>
      </c>
      <c r="B45" s="34">
        <v>42000</v>
      </c>
      <c r="C45" s="10" t="s">
        <v>23</v>
      </c>
      <c r="D45" s="9">
        <v>43252</v>
      </c>
      <c r="E45" s="9">
        <v>44712</v>
      </c>
    </row>
    <row r="46" spans="1:5" x14ac:dyDescent="0.25">
      <c r="A46" s="10" t="s">
        <v>178</v>
      </c>
      <c r="B46" s="34">
        <v>158200</v>
      </c>
      <c r="C46" s="10" t="s">
        <v>240</v>
      </c>
      <c r="D46" s="9">
        <v>43227</v>
      </c>
      <c r="E46" s="9">
        <v>43343</v>
      </c>
    </row>
    <row r="47" spans="1:5" x14ac:dyDescent="0.25">
      <c r="A47" s="10" t="s">
        <v>179</v>
      </c>
      <c r="B47" s="34">
        <v>254860</v>
      </c>
      <c r="C47" s="23" t="s">
        <v>144</v>
      </c>
      <c r="D47" s="9">
        <v>43242</v>
      </c>
      <c r="E47" s="9">
        <v>43392</v>
      </c>
    </row>
    <row r="48" spans="1:5" x14ac:dyDescent="0.25">
      <c r="A48" s="10" t="s">
        <v>179</v>
      </c>
      <c r="B48" s="34">
        <v>24069</v>
      </c>
      <c r="C48" s="23" t="s">
        <v>144</v>
      </c>
      <c r="D48" s="9">
        <v>43248</v>
      </c>
      <c r="E48" s="9">
        <v>43308</v>
      </c>
    </row>
    <row r="49" spans="1:5" x14ac:dyDescent="0.25">
      <c r="A49" s="10" t="s">
        <v>180</v>
      </c>
      <c r="B49" s="34">
        <v>31500</v>
      </c>
      <c r="C49" s="10" t="s">
        <v>21</v>
      </c>
      <c r="D49" s="9">
        <v>43237</v>
      </c>
      <c r="E49" s="9">
        <v>43601</v>
      </c>
    </row>
    <row r="50" spans="1:5" ht="30" x14ac:dyDescent="0.25">
      <c r="A50" s="10" t="s">
        <v>181</v>
      </c>
      <c r="B50" s="34">
        <v>1600000</v>
      </c>
      <c r="C50" s="10" t="s">
        <v>5</v>
      </c>
      <c r="D50" s="9">
        <v>43194</v>
      </c>
      <c r="E50" s="9">
        <v>44289</v>
      </c>
    </row>
    <row r="51" spans="1:5" ht="30" x14ac:dyDescent="0.25">
      <c r="A51" s="10" t="s">
        <v>182</v>
      </c>
      <c r="B51" s="34">
        <v>21371.8</v>
      </c>
      <c r="C51" s="10" t="s">
        <v>11</v>
      </c>
      <c r="D51" s="9">
        <v>43221</v>
      </c>
      <c r="E51" s="9">
        <v>43343</v>
      </c>
    </row>
    <row r="52" spans="1:5" x14ac:dyDescent="0.25">
      <c r="A52" s="10" t="s">
        <v>183</v>
      </c>
      <c r="B52" s="34">
        <v>146900</v>
      </c>
      <c r="C52" s="23" t="s">
        <v>241</v>
      </c>
      <c r="D52" s="9">
        <v>43262</v>
      </c>
      <c r="E52" s="9">
        <v>43448</v>
      </c>
    </row>
    <row r="53" spans="1:5" x14ac:dyDescent="0.25">
      <c r="A53" s="10" t="s">
        <v>184</v>
      </c>
      <c r="B53" s="34">
        <v>50000</v>
      </c>
      <c r="C53" s="10" t="s">
        <v>7</v>
      </c>
      <c r="D53" s="9">
        <v>43203</v>
      </c>
      <c r="E53" s="9">
        <v>44298</v>
      </c>
    </row>
    <row r="54" spans="1:5" x14ac:dyDescent="0.25">
      <c r="A54" s="10" t="s">
        <v>185</v>
      </c>
      <c r="B54" s="34">
        <v>50000</v>
      </c>
      <c r="C54" s="10" t="s">
        <v>18</v>
      </c>
      <c r="D54" s="9">
        <v>43228</v>
      </c>
      <c r="E54" s="9">
        <v>44688</v>
      </c>
    </row>
    <row r="55" spans="1:5" x14ac:dyDescent="0.25">
      <c r="A55" s="10" t="s">
        <v>186</v>
      </c>
      <c r="B55" s="34">
        <v>16950</v>
      </c>
      <c r="C55" s="23" t="s">
        <v>145</v>
      </c>
      <c r="D55" s="9">
        <v>43213</v>
      </c>
      <c r="E55" s="9">
        <v>43214</v>
      </c>
    </row>
    <row r="56" spans="1:5" ht="30" x14ac:dyDescent="0.25">
      <c r="A56" s="10" t="s">
        <v>187</v>
      </c>
      <c r="B56" s="34">
        <v>50000</v>
      </c>
      <c r="C56" s="10" t="s">
        <v>24</v>
      </c>
      <c r="D56" s="9">
        <v>43255</v>
      </c>
      <c r="E56" s="9">
        <v>43294</v>
      </c>
    </row>
    <row r="57" spans="1:5" s="12" customFormat="1" x14ac:dyDescent="0.25">
      <c r="A57" s="31" t="s">
        <v>188</v>
      </c>
      <c r="B57" s="38">
        <v>14332.48</v>
      </c>
      <c r="C57" s="31" t="s">
        <v>129</v>
      </c>
      <c r="D57" s="32">
        <v>43214</v>
      </c>
      <c r="E57" s="32">
        <v>43579</v>
      </c>
    </row>
    <row r="58" spans="1:5" x14ac:dyDescent="0.25">
      <c r="A58" s="10" t="s">
        <v>189</v>
      </c>
      <c r="B58" s="34">
        <v>65000</v>
      </c>
      <c r="C58" s="10" t="s">
        <v>27</v>
      </c>
      <c r="D58" s="9">
        <v>43242</v>
      </c>
      <c r="E58" s="9">
        <v>43973</v>
      </c>
    </row>
    <row r="59" spans="1:5" x14ac:dyDescent="0.25">
      <c r="A59" s="10" t="s">
        <v>190</v>
      </c>
      <c r="B59" s="37">
        <v>366666.66</v>
      </c>
      <c r="C59" s="10" t="s">
        <v>128</v>
      </c>
      <c r="D59" s="9">
        <v>43221</v>
      </c>
      <c r="E59" s="9">
        <v>43585</v>
      </c>
    </row>
    <row r="60" spans="1:5" ht="30" x14ac:dyDescent="0.25">
      <c r="A60" s="10" t="s">
        <v>211</v>
      </c>
      <c r="B60" s="34">
        <v>726590</v>
      </c>
      <c r="C60" s="10" t="s">
        <v>209</v>
      </c>
      <c r="D60" s="9">
        <v>43214</v>
      </c>
      <c r="E60" s="9">
        <v>43578</v>
      </c>
    </row>
    <row r="61" spans="1:5" x14ac:dyDescent="0.25">
      <c r="A61" s="10" t="s">
        <v>191</v>
      </c>
      <c r="B61" s="34">
        <v>33600</v>
      </c>
      <c r="C61" s="10" t="s">
        <v>31</v>
      </c>
      <c r="D61" s="9">
        <v>43276</v>
      </c>
      <c r="E61" s="9">
        <v>45101</v>
      </c>
    </row>
    <row r="62" spans="1:5" x14ac:dyDescent="0.25">
      <c r="A62" s="10" t="s">
        <v>195</v>
      </c>
      <c r="B62" s="34">
        <v>30000</v>
      </c>
      <c r="C62" s="10" t="s">
        <v>25</v>
      </c>
      <c r="D62" s="9">
        <v>43252</v>
      </c>
      <c r="E62" s="9">
        <v>43555</v>
      </c>
    </row>
    <row r="63" spans="1:5" ht="30" x14ac:dyDescent="0.25">
      <c r="A63" s="10" t="s">
        <v>192</v>
      </c>
      <c r="B63" s="34">
        <v>22930.26</v>
      </c>
      <c r="C63" s="10" t="s">
        <v>236</v>
      </c>
      <c r="D63" s="9">
        <v>43201</v>
      </c>
      <c r="E63" s="9">
        <v>43201</v>
      </c>
    </row>
    <row r="64" spans="1:5" x14ac:dyDescent="0.25">
      <c r="A64" s="10" t="s">
        <v>193</v>
      </c>
      <c r="B64" s="34">
        <v>19000</v>
      </c>
      <c r="C64" s="10" t="s">
        <v>130</v>
      </c>
      <c r="D64" s="9">
        <v>43160</v>
      </c>
      <c r="E64" s="9">
        <v>43281</v>
      </c>
    </row>
    <row r="65" spans="1:5" x14ac:dyDescent="0.25">
      <c r="A65" s="10" t="s">
        <v>194</v>
      </c>
      <c r="B65" s="34">
        <v>48300</v>
      </c>
      <c r="C65" s="10" t="s">
        <v>220</v>
      </c>
      <c r="D65" s="9">
        <v>43185</v>
      </c>
      <c r="E65" s="9">
        <v>43245</v>
      </c>
    </row>
    <row r="66" spans="1:5" x14ac:dyDescent="0.25">
      <c r="A66" s="10" t="s">
        <v>205</v>
      </c>
      <c r="B66" s="34">
        <v>2750000</v>
      </c>
      <c r="C66" s="10" t="s">
        <v>204</v>
      </c>
      <c r="D66" s="9">
        <v>43344</v>
      </c>
      <c r="E66" s="9">
        <v>44439</v>
      </c>
    </row>
    <row r="67" spans="1:5" x14ac:dyDescent="0.25">
      <c r="A67" s="10" t="s">
        <v>205</v>
      </c>
      <c r="B67" s="34">
        <v>1130000</v>
      </c>
      <c r="C67" s="10" t="s">
        <v>146</v>
      </c>
      <c r="D67" s="9">
        <v>43344</v>
      </c>
      <c r="E67" s="9">
        <v>44439</v>
      </c>
    </row>
    <row r="68" spans="1:5" x14ac:dyDescent="0.25">
      <c r="A68" s="10" t="s">
        <v>232</v>
      </c>
      <c r="B68" s="34">
        <v>1130000</v>
      </c>
      <c r="C68" s="10" t="s">
        <v>146</v>
      </c>
      <c r="D68" s="9">
        <v>43344</v>
      </c>
      <c r="E68" s="9">
        <v>44439</v>
      </c>
    </row>
    <row r="69" spans="1:5" x14ac:dyDescent="0.25">
      <c r="A69" s="10" t="s">
        <v>233</v>
      </c>
      <c r="B69" s="34">
        <v>1130000</v>
      </c>
      <c r="C69" s="10" t="s">
        <v>146</v>
      </c>
      <c r="D69" s="9">
        <v>43344</v>
      </c>
      <c r="E69" s="9">
        <v>44439</v>
      </c>
    </row>
  </sheetData>
  <autoFilter ref="A4:E69">
    <sortState ref="A5:I67">
      <sortCondition ref="A4"/>
    </sortState>
  </autoFilter>
  <mergeCells count="3">
    <mergeCell ref="A1:D1"/>
    <mergeCell ref="A2:D2"/>
    <mergeCell ref="A3:D3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E1"/>
    </sheetView>
  </sheetViews>
  <sheetFormatPr defaultColWidth="9.140625" defaultRowHeight="15" x14ac:dyDescent="0.25"/>
  <cols>
    <col min="1" max="1" width="42.28515625" style="1" customWidth="1"/>
    <col min="2" max="2" width="16.5703125" style="16" customWidth="1"/>
    <col min="3" max="3" width="67.85546875" style="1" customWidth="1"/>
    <col min="4" max="4" width="13" style="1" customWidth="1"/>
    <col min="5" max="5" width="14" style="1" customWidth="1"/>
    <col min="6" max="16384" width="9.140625" style="1"/>
  </cols>
  <sheetData>
    <row r="1" spans="1:5" ht="15.75" x14ac:dyDescent="0.25">
      <c r="A1" s="44" t="s">
        <v>217</v>
      </c>
      <c r="B1" s="44"/>
      <c r="C1" s="44"/>
      <c r="D1" s="44"/>
      <c r="E1" s="44"/>
    </row>
    <row r="2" spans="1:5" ht="15.75" x14ac:dyDescent="0.25">
      <c r="A2" s="44" t="s">
        <v>141</v>
      </c>
      <c r="B2" s="44"/>
      <c r="C2" s="44"/>
      <c r="D2" s="44"/>
      <c r="E2" s="44"/>
    </row>
    <row r="3" spans="1:5" ht="15.75" x14ac:dyDescent="0.25">
      <c r="A3" s="45" t="s">
        <v>118</v>
      </c>
      <c r="B3" s="45"/>
      <c r="C3" s="45"/>
      <c r="D3" s="45"/>
      <c r="E3" s="45"/>
    </row>
    <row r="4" spans="1:5" ht="30" x14ac:dyDescent="0.25">
      <c r="A4" s="2" t="s">
        <v>0</v>
      </c>
      <c r="B4" s="14" t="s">
        <v>1</v>
      </c>
      <c r="C4" s="2" t="s">
        <v>32</v>
      </c>
      <c r="D4" s="2" t="s">
        <v>3</v>
      </c>
      <c r="E4" s="2" t="s">
        <v>4</v>
      </c>
    </row>
    <row r="5" spans="1:5" s="6" customFormat="1" ht="45" x14ac:dyDescent="0.25">
      <c r="A5" s="5" t="s">
        <v>47</v>
      </c>
      <c r="B5" s="39">
        <v>11150.06</v>
      </c>
      <c r="C5" s="5" t="s">
        <v>225</v>
      </c>
      <c r="D5" s="11">
        <v>43236</v>
      </c>
      <c r="E5" s="11">
        <v>43343</v>
      </c>
    </row>
    <row r="6" spans="1:5" s="6" customFormat="1" ht="45" x14ac:dyDescent="0.25">
      <c r="A6" s="5" t="s">
        <v>47</v>
      </c>
      <c r="B6" s="39">
        <v>17762.939999999999</v>
      </c>
      <c r="C6" s="5" t="s">
        <v>243</v>
      </c>
      <c r="D6" s="11">
        <v>43249</v>
      </c>
      <c r="E6" s="11">
        <v>43343</v>
      </c>
    </row>
    <row r="7" spans="1:5" s="6" customFormat="1" x14ac:dyDescent="0.25">
      <c r="A7" s="5" t="s">
        <v>69</v>
      </c>
      <c r="B7" s="39">
        <v>16611</v>
      </c>
      <c r="C7" s="5" t="s">
        <v>226</v>
      </c>
      <c r="D7" s="11">
        <v>43277</v>
      </c>
      <c r="E7" s="11">
        <v>43364</v>
      </c>
    </row>
    <row r="8" spans="1:5" ht="30" x14ac:dyDescent="0.25">
      <c r="A8" s="3" t="s">
        <v>68</v>
      </c>
      <c r="B8" s="40">
        <v>49546.559999999998</v>
      </c>
      <c r="C8" s="3" t="s">
        <v>46</v>
      </c>
      <c r="D8" s="4">
        <v>43176</v>
      </c>
      <c r="E8" s="4">
        <v>43190</v>
      </c>
    </row>
    <row r="9" spans="1:5" x14ac:dyDescent="0.25">
      <c r="A9" s="3" t="s">
        <v>64</v>
      </c>
      <c r="B9" s="40">
        <v>28238.7</v>
      </c>
      <c r="C9" s="3" t="s">
        <v>208</v>
      </c>
      <c r="D9" s="4">
        <v>43268</v>
      </c>
      <c r="E9" s="4">
        <v>43465</v>
      </c>
    </row>
    <row r="10" spans="1:5" s="12" customFormat="1" x14ac:dyDescent="0.25">
      <c r="A10" s="19" t="s">
        <v>33</v>
      </c>
      <c r="B10" s="41">
        <v>312546.2</v>
      </c>
      <c r="C10" s="19" t="s">
        <v>135</v>
      </c>
      <c r="D10" s="20">
        <v>43235</v>
      </c>
      <c r="E10" s="20">
        <v>43344</v>
      </c>
    </row>
    <row r="11" spans="1:5" s="12" customFormat="1" x14ac:dyDescent="0.25">
      <c r="A11" s="19" t="s">
        <v>33</v>
      </c>
      <c r="B11" s="41">
        <v>23916.2</v>
      </c>
      <c r="C11" s="19" t="s">
        <v>136</v>
      </c>
      <c r="D11" s="20">
        <v>43229</v>
      </c>
      <c r="E11" s="20">
        <v>43229</v>
      </c>
    </row>
    <row r="12" spans="1:5" x14ac:dyDescent="0.25">
      <c r="A12" s="3" t="s">
        <v>33</v>
      </c>
      <c r="B12" s="40">
        <v>21606</v>
      </c>
      <c r="C12" s="3" t="s">
        <v>137</v>
      </c>
      <c r="D12" s="4">
        <v>43237</v>
      </c>
      <c r="E12" s="4">
        <v>43244</v>
      </c>
    </row>
    <row r="13" spans="1:5" x14ac:dyDescent="0.25">
      <c r="A13" s="3" t="s">
        <v>56</v>
      </c>
      <c r="B13" s="40">
        <v>47925</v>
      </c>
      <c r="C13" s="3" t="s">
        <v>57</v>
      </c>
      <c r="D13" s="4">
        <v>43248</v>
      </c>
      <c r="E13" s="4">
        <v>43343</v>
      </c>
    </row>
    <row r="14" spans="1:5" s="6" customFormat="1" x14ac:dyDescent="0.25">
      <c r="A14" s="5" t="s">
        <v>55</v>
      </c>
      <c r="B14" s="39">
        <v>17805.38</v>
      </c>
      <c r="C14" s="5" t="s">
        <v>227</v>
      </c>
      <c r="D14" s="11">
        <v>43242</v>
      </c>
      <c r="E14" s="11">
        <v>43406</v>
      </c>
    </row>
    <row r="15" spans="1:5" x14ac:dyDescent="0.25">
      <c r="A15" s="3" t="s">
        <v>49</v>
      </c>
      <c r="B15" s="40">
        <v>53392.5</v>
      </c>
      <c r="C15" s="3" t="s">
        <v>50</v>
      </c>
      <c r="D15" s="4">
        <v>43187</v>
      </c>
      <c r="E15" s="4">
        <v>43343</v>
      </c>
    </row>
    <row r="16" spans="1:5" x14ac:dyDescent="0.25">
      <c r="A16" s="3" t="s">
        <v>36</v>
      </c>
      <c r="B16" s="40">
        <v>201196.5</v>
      </c>
      <c r="C16" s="3" t="s">
        <v>37</v>
      </c>
      <c r="D16" s="4">
        <v>43210</v>
      </c>
      <c r="E16" s="4">
        <v>43312</v>
      </c>
    </row>
    <row r="17" spans="1:5" x14ac:dyDescent="0.25">
      <c r="A17" s="3" t="s">
        <v>51</v>
      </c>
      <c r="B17" s="40">
        <v>113180.8</v>
      </c>
      <c r="C17" s="3" t="s">
        <v>52</v>
      </c>
      <c r="D17" s="4">
        <v>43248</v>
      </c>
      <c r="E17" s="4">
        <v>43343</v>
      </c>
    </row>
    <row r="18" spans="1:5" s="6" customFormat="1" x14ac:dyDescent="0.25">
      <c r="A18" s="5" t="s">
        <v>51</v>
      </c>
      <c r="B18" s="39">
        <v>20340</v>
      </c>
      <c r="C18" s="5" t="s">
        <v>244</v>
      </c>
      <c r="D18" s="11">
        <v>42797</v>
      </c>
      <c r="E18" s="11">
        <v>42797</v>
      </c>
    </row>
    <row r="19" spans="1:5" s="6" customFormat="1" x14ac:dyDescent="0.25">
      <c r="A19" s="5" t="s">
        <v>58</v>
      </c>
      <c r="B19" s="39">
        <v>34107</v>
      </c>
      <c r="C19" s="5" t="s">
        <v>242</v>
      </c>
      <c r="D19" s="11">
        <v>43244</v>
      </c>
      <c r="E19" s="11">
        <v>43343</v>
      </c>
    </row>
    <row r="20" spans="1:5" s="6" customFormat="1" x14ac:dyDescent="0.25">
      <c r="A20" s="5" t="s">
        <v>54</v>
      </c>
      <c r="B20" s="39">
        <v>178243.97</v>
      </c>
      <c r="C20" s="5" t="s">
        <v>229</v>
      </c>
      <c r="D20" s="11">
        <v>43244</v>
      </c>
      <c r="E20" s="11">
        <v>43343</v>
      </c>
    </row>
    <row r="21" spans="1:5" s="6" customFormat="1" ht="30" x14ac:dyDescent="0.25">
      <c r="A21" s="5" t="s">
        <v>62</v>
      </c>
      <c r="B21" s="39">
        <v>30146.45</v>
      </c>
      <c r="C21" s="5" t="s">
        <v>63</v>
      </c>
      <c r="D21" s="11">
        <v>43265</v>
      </c>
      <c r="E21" s="11">
        <v>43465</v>
      </c>
    </row>
    <row r="22" spans="1:5" s="6" customFormat="1" x14ac:dyDescent="0.25">
      <c r="A22" s="5" t="s">
        <v>34</v>
      </c>
      <c r="B22" s="39">
        <v>81390.570000000007</v>
      </c>
      <c r="C22" s="5" t="s">
        <v>230</v>
      </c>
      <c r="D22" s="11">
        <v>43207</v>
      </c>
      <c r="E22" s="11">
        <v>43280</v>
      </c>
    </row>
    <row r="23" spans="1:5" s="6" customFormat="1" x14ac:dyDescent="0.25">
      <c r="A23" s="5" t="s">
        <v>34</v>
      </c>
      <c r="B23" s="39">
        <v>15996.39</v>
      </c>
      <c r="C23" s="5" t="s">
        <v>231</v>
      </c>
      <c r="D23" s="11">
        <v>43230</v>
      </c>
      <c r="E23" s="11">
        <v>43266</v>
      </c>
    </row>
    <row r="24" spans="1:5" s="6" customFormat="1" x14ac:dyDescent="0.25">
      <c r="A24" s="5" t="s">
        <v>40</v>
      </c>
      <c r="B24" s="39">
        <v>24860</v>
      </c>
      <c r="C24" s="5" t="s">
        <v>41</v>
      </c>
      <c r="D24" s="11">
        <v>43213</v>
      </c>
      <c r="E24" s="11">
        <v>43269</v>
      </c>
    </row>
    <row r="25" spans="1:5" s="6" customFormat="1" x14ac:dyDescent="0.25">
      <c r="A25" s="5" t="s">
        <v>59</v>
      </c>
      <c r="B25" s="39">
        <v>32262.5</v>
      </c>
      <c r="C25" s="5" t="s">
        <v>60</v>
      </c>
      <c r="D25" s="11">
        <v>43262</v>
      </c>
      <c r="E25" s="11">
        <v>43434</v>
      </c>
    </row>
    <row r="26" spans="1:5" s="6" customFormat="1" x14ac:dyDescent="0.25">
      <c r="A26" s="5" t="s">
        <v>42</v>
      </c>
      <c r="B26" s="39">
        <v>32035.5</v>
      </c>
      <c r="C26" s="5" t="s">
        <v>43</v>
      </c>
      <c r="D26" s="11">
        <v>43213</v>
      </c>
      <c r="E26" s="11">
        <v>43312</v>
      </c>
    </row>
    <row r="27" spans="1:5" s="6" customFormat="1" x14ac:dyDescent="0.25">
      <c r="A27" s="5" t="s">
        <v>44</v>
      </c>
      <c r="B27" s="39">
        <v>23453.15</v>
      </c>
      <c r="C27" s="5" t="s">
        <v>45</v>
      </c>
      <c r="D27" s="11">
        <v>43171</v>
      </c>
      <c r="E27" s="11">
        <v>43281</v>
      </c>
    </row>
    <row r="28" spans="1:5" s="6" customFormat="1" ht="30" x14ac:dyDescent="0.25">
      <c r="A28" s="5" t="s">
        <v>44</v>
      </c>
      <c r="B28" s="39">
        <v>70173</v>
      </c>
      <c r="C28" s="5" t="s">
        <v>245</v>
      </c>
      <c r="D28" s="11">
        <v>43236</v>
      </c>
      <c r="E28" s="11">
        <v>43404</v>
      </c>
    </row>
    <row r="29" spans="1:5" s="6" customFormat="1" x14ac:dyDescent="0.25">
      <c r="A29" s="5" t="s">
        <v>44</v>
      </c>
      <c r="B29" s="39">
        <v>75048.95</v>
      </c>
      <c r="C29" s="5" t="s">
        <v>53</v>
      </c>
      <c r="D29" s="11">
        <v>43239</v>
      </c>
      <c r="E29" s="11">
        <v>43404</v>
      </c>
    </row>
    <row r="30" spans="1:5" s="6" customFormat="1" x14ac:dyDescent="0.25">
      <c r="A30" s="5" t="s">
        <v>38</v>
      </c>
      <c r="B30" s="39">
        <v>24877.5</v>
      </c>
      <c r="C30" s="5" t="s">
        <v>39</v>
      </c>
      <c r="D30" s="11">
        <v>43209</v>
      </c>
      <c r="E30" s="11">
        <v>43312</v>
      </c>
    </row>
    <row r="31" spans="1:5" s="6" customFormat="1" x14ac:dyDescent="0.25">
      <c r="A31" s="5" t="s">
        <v>38</v>
      </c>
      <c r="B31" s="39">
        <v>58443.5</v>
      </c>
      <c r="C31" s="5" t="s">
        <v>61</v>
      </c>
      <c r="D31" s="11">
        <v>43269</v>
      </c>
      <c r="E31" s="11">
        <v>43465</v>
      </c>
    </row>
    <row r="32" spans="1:5" s="6" customFormat="1" ht="30" x14ac:dyDescent="0.25">
      <c r="A32" s="5" t="s">
        <v>67</v>
      </c>
      <c r="B32" s="39">
        <v>64275</v>
      </c>
      <c r="C32" s="5" t="s">
        <v>35</v>
      </c>
      <c r="D32" s="11">
        <v>43203</v>
      </c>
      <c r="E32" s="11">
        <v>43281</v>
      </c>
    </row>
    <row r="33" spans="1:5" s="6" customFormat="1" x14ac:dyDescent="0.25">
      <c r="A33" s="5" t="s">
        <v>48</v>
      </c>
      <c r="B33" s="39">
        <v>54389</v>
      </c>
      <c r="C33" s="5" t="s">
        <v>228</v>
      </c>
      <c r="D33" s="11">
        <v>43234</v>
      </c>
      <c r="E33" s="11">
        <v>43455</v>
      </c>
    </row>
    <row r="34" spans="1:5" s="6" customFormat="1" x14ac:dyDescent="0.25">
      <c r="B34" s="15"/>
    </row>
  </sheetData>
  <autoFilter ref="A4:E4">
    <sortState ref="A5:I33">
      <sortCondition ref="A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G1"/>
    </sheetView>
  </sheetViews>
  <sheetFormatPr defaultColWidth="9.140625" defaultRowHeight="15" x14ac:dyDescent="0.25"/>
  <cols>
    <col min="1" max="1" width="29.7109375" style="1" customWidth="1"/>
    <col min="2" max="2" width="30.85546875" style="1" customWidth="1"/>
    <col min="3" max="3" width="16.28515625" style="13" bestFit="1" customWidth="1"/>
    <col min="4" max="4" width="13.85546875" style="13" customWidth="1"/>
    <col min="5" max="5" width="16.28515625" style="13" bestFit="1" customWidth="1"/>
    <col min="6" max="7" width="10.140625" style="1" bestFit="1" customWidth="1"/>
    <col min="8" max="16384" width="9.140625" style="1"/>
  </cols>
  <sheetData>
    <row r="1" spans="1:7" s="6" customFormat="1" x14ac:dyDescent="0.25">
      <c r="A1" s="46" t="s">
        <v>217</v>
      </c>
      <c r="B1" s="46"/>
      <c r="C1" s="46"/>
      <c r="D1" s="46"/>
      <c r="E1" s="46"/>
      <c r="F1" s="46"/>
      <c r="G1" s="46"/>
    </row>
    <row r="2" spans="1:7" s="6" customFormat="1" x14ac:dyDescent="0.25">
      <c r="A2" s="46" t="s">
        <v>117</v>
      </c>
      <c r="B2" s="46"/>
      <c r="C2" s="46"/>
      <c r="D2" s="46"/>
      <c r="E2" s="46"/>
      <c r="F2" s="46"/>
      <c r="G2" s="46"/>
    </row>
    <row r="3" spans="1:7" x14ac:dyDescent="0.25">
      <c r="A3" s="46" t="s">
        <v>118</v>
      </c>
      <c r="B3" s="46"/>
      <c r="C3" s="46"/>
      <c r="D3" s="46"/>
      <c r="E3" s="46"/>
      <c r="F3" s="46"/>
      <c r="G3" s="46"/>
    </row>
    <row r="4" spans="1:7" s="6" customFormat="1" ht="45" x14ac:dyDescent="0.25">
      <c r="A4" s="7" t="s">
        <v>0</v>
      </c>
      <c r="B4" s="7" t="s">
        <v>2</v>
      </c>
      <c r="C4" s="17" t="s">
        <v>112</v>
      </c>
      <c r="D4" s="17" t="s">
        <v>113</v>
      </c>
      <c r="E4" s="18" t="s">
        <v>114</v>
      </c>
      <c r="F4" s="8" t="s">
        <v>115</v>
      </c>
      <c r="G4" s="8" t="s">
        <v>116</v>
      </c>
    </row>
    <row r="5" spans="1:7" ht="45" x14ac:dyDescent="0.25">
      <c r="A5" s="10" t="s">
        <v>91</v>
      </c>
      <c r="B5" s="10" t="s">
        <v>123</v>
      </c>
      <c r="C5" s="36">
        <v>342806253</v>
      </c>
      <c r="D5" s="36">
        <v>5475564</v>
      </c>
      <c r="E5" s="36">
        <v>348281817</v>
      </c>
      <c r="F5" s="22">
        <v>42533</v>
      </c>
      <c r="G5" s="22">
        <v>45149</v>
      </c>
    </row>
    <row r="6" spans="1:7" x14ac:dyDescent="0.25">
      <c r="A6" s="10" t="s">
        <v>91</v>
      </c>
      <c r="B6" s="10" t="s">
        <v>124</v>
      </c>
      <c r="C6" s="42">
        <v>41700000</v>
      </c>
      <c r="D6" s="42">
        <v>6900000</v>
      </c>
      <c r="E6" s="42">
        <v>48600000</v>
      </c>
      <c r="F6" s="22">
        <v>42948</v>
      </c>
      <c r="G6" s="22">
        <v>45153</v>
      </c>
    </row>
    <row r="7" spans="1:7" ht="45" x14ac:dyDescent="0.25">
      <c r="A7" s="23" t="s">
        <v>91</v>
      </c>
      <c r="B7" s="23" t="s">
        <v>125</v>
      </c>
      <c r="C7" s="43">
        <v>348281817</v>
      </c>
      <c r="D7" s="43">
        <v>7800000</v>
      </c>
      <c r="E7" s="43">
        <f>C7+D7</f>
        <v>356081817</v>
      </c>
      <c r="F7" s="24">
        <v>42533</v>
      </c>
      <c r="G7" s="24">
        <v>45149</v>
      </c>
    </row>
    <row r="8" spans="1:7" ht="45" x14ac:dyDescent="0.25">
      <c r="A8" s="25" t="s">
        <v>196</v>
      </c>
      <c r="B8" s="25" t="s">
        <v>198</v>
      </c>
      <c r="C8" s="37">
        <v>80000</v>
      </c>
      <c r="D8" s="37">
        <v>20000</v>
      </c>
      <c r="E8" s="37">
        <v>100000</v>
      </c>
      <c r="F8" s="26">
        <v>42278</v>
      </c>
      <c r="G8" s="26">
        <v>43373</v>
      </c>
    </row>
    <row r="9" spans="1:7" ht="45" x14ac:dyDescent="0.25">
      <c r="A9" s="33" t="s">
        <v>82</v>
      </c>
      <c r="B9" s="10" t="s">
        <v>121</v>
      </c>
      <c r="C9" s="36">
        <f>E9-D9</f>
        <v>10400</v>
      </c>
      <c r="D9" s="36">
        <v>20000</v>
      </c>
      <c r="E9" s="36">
        <v>30400</v>
      </c>
      <c r="F9" s="22">
        <v>43178</v>
      </c>
      <c r="G9" s="22">
        <v>43238</v>
      </c>
    </row>
    <row r="10" spans="1:7" ht="30" x14ac:dyDescent="0.25">
      <c r="A10" s="10" t="s">
        <v>86</v>
      </c>
      <c r="B10" s="10" t="s">
        <v>87</v>
      </c>
      <c r="C10" s="36">
        <v>835275</v>
      </c>
      <c r="D10" s="36">
        <v>19566.75</v>
      </c>
      <c r="E10" s="36">
        <v>854841.75</v>
      </c>
      <c r="F10" s="22">
        <v>43167</v>
      </c>
      <c r="G10" s="22">
        <v>43235</v>
      </c>
    </row>
    <row r="11" spans="1:7" x14ac:dyDescent="0.25">
      <c r="A11" s="10" t="s">
        <v>74</v>
      </c>
      <c r="B11" s="10" t="s">
        <v>75</v>
      </c>
      <c r="C11" s="36">
        <v>9000</v>
      </c>
      <c r="D11" s="36">
        <v>6000</v>
      </c>
      <c r="E11" s="36">
        <v>15000</v>
      </c>
      <c r="F11" s="22">
        <v>42170</v>
      </c>
      <c r="G11" s="22">
        <v>43266</v>
      </c>
    </row>
    <row r="12" spans="1:7" ht="45" x14ac:dyDescent="0.25">
      <c r="A12" s="10" t="s">
        <v>110</v>
      </c>
      <c r="B12" s="10" t="s">
        <v>126</v>
      </c>
      <c r="C12" s="36">
        <f>E12-D12</f>
        <v>55500</v>
      </c>
      <c r="D12" s="36">
        <v>12204</v>
      </c>
      <c r="E12" s="36">
        <v>67704</v>
      </c>
      <c r="F12" s="22">
        <v>41456</v>
      </c>
      <c r="G12" s="22">
        <v>41820</v>
      </c>
    </row>
    <row r="13" spans="1:7" ht="30" x14ac:dyDescent="0.25">
      <c r="A13" s="10" t="s">
        <v>99</v>
      </c>
      <c r="B13" s="10" t="s">
        <v>100</v>
      </c>
      <c r="C13" s="36">
        <v>69259.13</v>
      </c>
      <c r="D13" s="36">
        <v>30740.87</v>
      </c>
      <c r="E13" s="36">
        <v>100000</v>
      </c>
      <c r="F13" s="22">
        <v>42292</v>
      </c>
      <c r="G13" s="22">
        <v>43387</v>
      </c>
    </row>
    <row r="14" spans="1:7" x14ac:dyDescent="0.25">
      <c r="A14" s="10" t="s">
        <v>77</v>
      </c>
      <c r="B14" s="10" t="s">
        <v>120</v>
      </c>
      <c r="C14" s="36">
        <v>261427.84</v>
      </c>
      <c r="D14" s="36">
        <v>80000</v>
      </c>
      <c r="E14" s="36">
        <v>341427.84</v>
      </c>
      <c r="F14" s="22">
        <v>42156</v>
      </c>
      <c r="G14" s="22">
        <v>42886</v>
      </c>
    </row>
    <row r="15" spans="1:7" ht="30" x14ac:dyDescent="0.25">
      <c r="A15" s="10" t="s">
        <v>72</v>
      </c>
      <c r="B15" s="10" t="s">
        <v>119</v>
      </c>
      <c r="C15" s="36">
        <v>25000</v>
      </c>
      <c r="D15" s="36">
        <v>25000</v>
      </c>
      <c r="E15" s="36">
        <v>50000</v>
      </c>
      <c r="F15" s="22">
        <v>42278</v>
      </c>
      <c r="G15" s="22">
        <v>43373</v>
      </c>
    </row>
    <row r="16" spans="1:7" ht="30" x14ac:dyDescent="0.25">
      <c r="A16" s="10" t="s">
        <v>83</v>
      </c>
      <c r="B16" s="10" t="s">
        <v>122</v>
      </c>
      <c r="C16" s="36">
        <v>74900.7</v>
      </c>
      <c r="D16" s="36">
        <v>18614.759999999998</v>
      </c>
      <c r="E16" s="36">
        <v>93515.46</v>
      </c>
      <c r="F16" s="22">
        <v>42989</v>
      </c>
      <c r="G16" s="22">
        <v>43221</v>
      </c>
    </row>
    <row r="17" spans="1:7" ht="60" x14ac:dyDescent="0.25">
      <c r="A17" s="10" t="s">
        <v>70</v>
      </c>
      <c r="B17" s="10" t="s">
        <v>71</v>
      </c>
      <c r="C17" s="36">
        <f>E17-D17</f>
        <v>1144779.96</v>
      </c>
      <c r="D17" s="36">
        <v>200000</v>
      </c>
      <c r="E17" s="36">
        <v>1344779.96</v>
      </c>
      <c r="F17" s="22">
        <v>42215</v>
      </c>
      <c r="G17" s="22">
        <v>42735</v>
      </c>
    </row>
    <row r="18" spans="1:7" ht="30" x14ac:dyDescent="0.25">
      <c r="A18" s="10" t="s">
        <v>103</v>
      </c>
      <c r="B18" s="10" t="s">
        <v>104</v>
      </c>
      <c r="C18" s="36">
        <v>46104</v>
      </c>
      <c r="D18" s="36">
        <v>28137</v>
      </c>
      <c r="E18" s="36">
        <v>74241</v>
      </c>
      <c r="F18" s="22">
        <v>42461</v>
      </c>
      <c r="G18" s="22">
        <v>43191</v>
      </c>
    </row>
    <row r="19" spans="1:7" ht="30" x14ac:dyDescent="0.25">
      <c r="A19" s="10" t="s">
        <v>88</v>
      </c>
      <c r="B19" s="10" t="s">
        <v>89</v>
      </c>
      <c r="C19" s="36">
        <v>1276000</v>
      </c>
      <c r="D19" s="36">
        <v>112065.41</v>
      </c>
      <c r="E19" s="36">
        <v>1388065.41</v>
      </c>
      <c r="F19" s="22">
        <v>42095</v>
      </c>
      <c r="G19" s="22">
        <v>43190</v>
      </c>
    </row>
    <row r="20" spans="1:7" ht="45" x14ac:dyDescent="0.25">
      <c r="A20" s="10" t="s">
        <v>95</v>
      </c>
      <c r="B20" s="10" t="s">
        <v>96</v>
      </c>
      <c r="C20" s="36">
        <v>27627.599999999999</v>
      </c>
      <c r="D20" s="36">
        <v>22372.400000000001</v>
      </c>
      <c r="E20" s="36">
        <v>50000</v>
      </c>
      <c r="F20" s="22">
        <v>42200</v>
      </c>
      <c r="G20" s="22">
        <v>43295</v>
      </c>
    </row>
    <row r="21" spans="1:7" ht="45" x14ac:dyDescent="0.25">
      <c r="A21" s="10" t="s">
        <v>84</v>
      </c>
      <c r="B21" s="10" t="s">
        <v>85</v>
      </c>
      <c r="C21" s="36">
        <v>11200</v>
      </c>
      <c r="D21" s="36">
        <v>20000</v>
      </c>
      <c r="E21" s="36">
        <v>31200</v>
      </c>
      <c r="F21" s="22">
        <v>42461</v>
      </c>
      <c r="G21" s="22">
        <v>43555</v>
      </c>
    </row>
    <row r="22" spans="1:7" ht="30" x14ac:dyDescent="0.25">
      <c r="A22" s="25" t="s">
        <v>200</v>
      </c>
      <c r="B22" s="25" t="s">
        <v>201</v>
      </c>
      <c r="C22" s="37">
        <v>50000</v>
      </c>
      <c r="D22" s="37">
        <v>50000</v>
      </c>
      <c r="E22" s="37">
        <v>100000</v>
      </c>
      <c r="F22" s="26">
        <v>42137</v>
      </c>
      <c r="G22" s="26">
        <v>43232</v>
      </c>
    </row>
    <row r="23" spans="1:7" ht="30" x14ac:dyDescent="0.25">
      <c r="A23" s="10" t="s">
        <v>80</v>
      </c>
      <c r="B23" s="10" t="s">
        <v>81</v>
      </c>
      <c r="C23" s="36">
        <v>850000</v>
      </c>
      <c r="D23" s="36">
        <v>250000</v>
      </c>
      <c r="E23" s="36">
        <v>1100000</v>
      </c>
      <c r="F23" s="22">
        <v>42156</v>
      </c>
      <c r="G23" s="22">
        <v>42886</v>
      </c>
    </row>
    <row r="24" spans="1:7" x14ac:dyDescent="0.25">
      <c r="A24" s="10" t="s">
        <v>105</v>
      </c>
      <c r="B24" s="10" t="s">
        <v>106</v>
      </c>
      <c r="C24" s="36">
        <v>72401.25</v>
      </c>
      <c r="D24" s="36">
        <v>27598.720000000001</v>
      </c>
      <c r="E24" s="36">
        <v>100000</v>
      </c>
      <c r="F24" s="22">
        <v>42240</v>
      </c>
      <c r="G24" s="22">
        <v>43335</v>
      </c>
    </row>
    <row r="25" spans="1:7" ht="30" x14ac:dyDescent="0.25">
      <c r="A25" s="10" t="s">
        <v>73</v>
      </c>
      <c r="B25" s="10" t="s">
        <v>138</v>
      </c>
      <c r="C25" s="36">
        <v>158300</v>
      </c>
      <c r="D25" s="36">
        <v>26340</v>
      </c>
      <c r="E25" s="36">
        <v>184640</v>
      </c>
      <c r="F25" s="22">
        <v>40657</v>
      </c>
      <c r="G25" s="22">
        <v>41751</v>
      </c>
    </row>
    <row r="26" spans="1:7" ht="45" x14ac:dyDescent="0.25">
      <c r="A26" s="25" t="s">
        <v>197</v>
      </c>
      <c r="B26" s="25" t="s">
        <v>199</v>
      </c>
      <c r="C26" s="37">
        <v>100000</v>
      </c>
      <c r="D26" s="37">
        <v>25000</v>
      </c>
      <c r="E26" s="37">
        <v>125000</v>
      </c>
      <c r="F26" s="26">
        <v>42557</v>
      </c>
      <c r="G26" s="26">
        <v>42734</v>
      </c>
    </row>
    <row r="27" spans="1:7" ht="30" x14ac:dyDescent="0.25">
      <c r="A27" s="10" t="s">
        <v>93</v>
      </c>
      <c r="B27" s="10" t="s">
        <v>94</v>
      </c>
      <c r="C27" s="36">
        <v>3017151.1</v>
      </c>
      <c r="D27" s="36">
        <v>85678.77</v>
      </c>
      <c r="E27" s="36">
        <v>3102829.8</v>
      </c>
      <c r="F27" s="22">
        <v>42804</v>
      </c>
      <c r="G27" s="22">
        <v>44629</v>
      </c>
    </row>
    <row r="28" spans="1:7" ht="30" x14ac:dyDescent="0.25">
      <c r="A28" s="10" t="s">
        <v>107</v>
      </c>
      <c r="B28" s="10" t="s">
        <v>108</v>
      </c>
      <c r="C28" s="36">
        <v>2164313.33</v>
      </c>
      <c r="D28" s="36">
        <f>E28-C28</f>
        <v>-530702.93000000017</v>
      </c>
      <c r="E28" s="36">
        <v>1633610.4</v>
      </c>
      <c r="F28" s="22">
        <v>42540</v>
      </c>
      <c r="G28" s="22">
        <v>43281</v>
      </c>
    </row>
    <row r="29" spans="1:7" ht="30" x14ac:dyDescent="0.25">
      <c r="A29" s="10" t="s">
        <v>78</v>
      </c>
      <c r="B29" s="10" t="s">
        <v>79</v>
      </c>
      <c r="C29" s="36">
        <v>1120000</v>
      </c>
      <c r="D29" s="36">
        <v>406121.75</v>
      </c>
      <c r="E29" s="36">
        <v>1526121.75</v>
      </c>
      <c r="F29" s="22">
        <v>41791</v>
      </c>
      <c r="G29" s="22">
        <v>42521</v>
      </c>
    </row>
    <row r="30" spans="1:7" ht="30" x14ac:dyDescent="0.25">
      <c r="A30" s="10" t="s">
        <v>111</v>
      </c>
      <c r="B30" s="10" t="s">
        <v>203</v>
      </c>
      <c r="C30" s="36">
        <v>1733458</v>
      </c>
      <c r="D30" s="36">
        <f>E30-C30</f>
        <v>2266542</v>
      </c>
      <c r="E30" s="36">
        <v>4000000</v>
      </c>
      <c r="F30" s="22">
        <v>40687</v>
      </c>
      <c r="G30" s="22">
        <v>41790</v>
      </c>
    </row>
    <row r="31" spans="1:7" ht="30" x14ac:dyDescent="0.25">
      <c r="A31" s="10" t="s">
        <v>76</v>
      </c>
      <c r="B31" s="10" t="s">
        <v>202</v>
      </c>
      <c r="C31" s="36">
        <v>961065</v>
      </c>
      <c r="D31" s="36">
        <v>17250</v>
      </c>
      <c r="E31" s="36">
        <v>978315</v>
      </c>
      <c r="F31" s="22">
        <v>42767</v>
      </c>
      <c r="G31" s="22">
        <v>43861</v>
      </c>
    </row>
    <row r="32" spans="1:7" ht="30" x14ac:dyDescent="0.25">
      <c r="A32" s="10" t="s">
        <v>97</v>
      </c>
      <c r="B32" s="10" t="s">
        <v>98</v>
      </c>
      <c r="C32" s="36">
        <v>1528866</v>
      </c>
      <c r="D32" s="36">
        <v>400000</v>
      </c>
      <c r="E32" s="36">
        <v>1928866</v>
      </c>
      <c r="F32" s="22">
        <v>40646</v>
      </c>
      <c r="G32" s="22">
        <v>42735</v>
      </c>
    </row>
    <row r="33" spans="1:7" ht="30" x14ac:dyDescent="0.25">
      <c r="A33" s="10" t="s">
        <v>109</v>
      </c>
      <c r="B33" s="10" t="s">
        <v>246</v>
      </c>
      <c r="C33" s="36">
        <f>E33-D33</f>
        <v>47439.56</v>
      </c>
      <c r="D33" s="36">
        <v>20060.439999999999</v>
      </c>
      <c r="E33" s="36">
        <v>67500</v>
      </c>
      <c r="F33" s="22">
        <v>40529</v>
      </c>
      <c r="G33" s="22">
        <v>40893</v>
      </c>
    </row>
    <row r="34" spans="1:7" ht="45" x14ac:dyDescent="0.25">
      <c r="A34" s="10" t="s">
        <v>90</v>
      </c>
      <c r="B34" s="10" t="s">
        <v>139</v>
      </c>
      <c r="C34" s="36">
        <v>700000</v>
      </c>
      <c r="D34" s="36">
        <v>350000</v>
      </c>
      <c r="E34" s="36">
        <v>1050000</v>
      </c>
      <c r="F34" s="22">
        <v>42534</v>
      </c>
      <c r="G34" s="22">
        <v>43263</v>
      </c>
    </row>
    <row r="35" spans="1:7" ht="45" x14ac:dyDescent="0.25">
      <c r="A35" s="10" t="s">
        <v>101</v>
      </c>
      <c r="B35" s="10" t="s">
        <v>102</v>
      </c>
      <c r="C35" s="36">
        <v>135000</v>
      </c>
      <c r="D35" s="36">
        <v>1365000</v>
      </c>
      <c r="E35" s="36">
        <v>1500000</v>
      </c>
      <c r="F35" s="22">
        <v>43047</v>
      </c>
      <c r="G35" s="22">
        <v>43190</v>
      </c>
    </row>
    <row r="36" spans="1:7" ht="45" x14ac:dyDescent="0.25">
      <c r="A36" s="10" t="s">
        <v>92</v>
      </c>
      <c r="B36" s="23" t="s">
        <v>147</v>
      </c>
      <c r="C36" s="36">
        <f>E36-D36</f>
        <v>3606171</v>
      </c>
      <c r="D36" s="36">
        <v>1545370</v>
      </c>
      <c r="E36" s="36">
        <v>5151541</v>
      </c>
      <c r="F36" s="22">
        <v>40909</v>
      </c>
      <c r="G36" s="22">
        <v>42369</v>
      </c>
    </row>
  </sheetData>
  <autoFilter ref="A4:G4">
    <sortState ref="A5:P36">
      <sortCondition ref="A4"/>
    </sortState>
  </autoFilter>
  <mergeCells count="3">
    <mergeCell ref="A3:G3"/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Contractsover10K</vt:lpstr>
      <vt:lpstr>Callupsover10K</vt:lpstr>
      <vt:lpstr>Amendmentsover10K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Boudreau</dc:creator>
  <cp:lastModifiedBy>cmititel</cp:lastModifiedBy>
  <dcterms:created xsi:type="dcterms:W3CDTF">2018-06-28T11:47:54Z</dcterms:created>
  <dcterms:modified xsi:type="dcterms:W3CDTF">2018-07-31T15:35:43Z</dcterms:modified>
</cp:coreProperties>
</file>