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cmhcschl.sharepoint.com/sites/FinanceProcurement/Reporting/Quarterly/2019/Approved and Posted Finals/Q2 - FINAL REVIEW for Posting/"/>
    </mc:Choice>
  </mc:AlternateContent>
  <bookViews>
    <workbookView xWindow="0" yWindow="0" windowWidth="20490" windowHeight="7755"/>
  </bookViews>
  <sheets>
    <sheet name="Contracts Over $10K" sheetId="2" r:id="rId1"/>
    <sheet name="Call-Ups Over $10K" sheetId="3" r:id="rId2"/>
    <sheet name="Amendments Over $10K" sheetId="1" r:id="rId3"/>
  </sheets>
  <definedNames>
    <definedName name="_xlnm._FilterDatabase" localSheetId="2" hidden="1">'Amendments Over $10K'!$A$4:$G$4</definedName>
    <definedName name="_xlnm._FilterDatabase" localSheetId="1" hidden="1">'Call-Ups Over $10K'!$A$4:$E$4</definedName>
    <definedName name="_xlnm._FilterDatabase" localSheetId="0" hidden="1">'Contracts Over $10K'!$A$4:$E$4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D13" i="1"/>
  <c r="E13" i="1" s="1"/>
  <c r="E12" i="1"/>
  <c r="E11" i="1"/>
  <c r="E9" i="1"/>
  <c r="E8" i="1"/>
  <c r="E7" i="1"/>
  <c r="E5" i="1"/>
</calcChain>
</file>

<file path=xl/comments1.xml><?xml version="1.0" encoding="utf-8"?>
<comments xmlns="http://schemas.openxmlformats.org/spreadsheetml/2006/main">
  <authors>
    <author>itaus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</rPr>
          <t>itaus:</t>
        </r>
        <r>
          <rPr>
            <sz val="9"/>
            <color indexed="81"/>
            <rFont val="Tahoma"/>
            <family val="2"/>
          </rPr>
          <t xml:space="preserve">
55483 USD</t>
        </r>
      </text>
    </comment>
  </commentList>
</comments>
</file>

<file path=xl/sharedStrings.xml><?xml version="1.0" encoding="utf-8"?>
<sst xmlns="http://schemas.openxmlformats.org/spreadsheetml/2006/main" count="102" uniqueCount="84">
  <si>
    <t>PROCUREMENT ACTIVITIES</t>
  </si>
  <si>
    <t>Amendments Over $10K</t>
  </si>
  <si>
    <t>From: June 1, 2019 to June 30, 2019</t>
  </si>
  <si>
    <t>Supplier</t>
  </si>
  <si>
    <t>Contract Scope of Work</t>
  </si>
  <si>
    <t>Total Contract Value (Before Amendments)</t>
  </si>
  <si>
    <t>Amendment Amount</t>
  </si>
  <si>
    <t>Total Contract Value (Incl. Amendments)</t>
  </si>
  <si>
    <t>Start Date</t>
  </si>
  <si>
    <t>End Date</t>
  </si>
  <si>
    <t>Bell Canada</t>
  </si>
  <si>
    <t xml:space="preserve"> Point to Point Connectivity Services</t>
  </si>
  <si>
    <t>Canada Post Corporation</t>
  </si>
  <si>
    <t xml:space="preserve">Subscription to Postal Code Updates </t>
  </si>
  <si>
    <t>Century 21 Lesand Advantage Realty Corporation</t>
  </si>
  <si>
    <t>Marketing, Sales and Property Management Services</t>
  </si>
  <si>
    <t>Great- West Life Assurance Company</t>
  </si>
  <si>
    <t>Group Insurance Benefits</t>
  </si>
  <si>
    <t>Absence Management Services</t>
  </si>
  <si>
    <t>Hallmark Housekeeping Services</t>
  </si>
  <si>
    <t xml:space="preserve">Cleaning Services </t>
  </si>
  <si>
    <t>Mercer (Canada) Limited</t>
  </si>
  <si>
    <t>Benefits and Pension Consulting</t>
  </si>
  <si>
    <t xml:space="preserve">Nova Networks </t>
  </si>
  <si>
    <t>Maintenance and Support of Security Software</t>
  </si>
  <si>
    <t>O.C. TANNER RECOGNITION COMPANY LIMITED</t>
  </si>
  <si>
    <t>Employee Recognition Program</t>
  </si>
  <si>
    <t>Securiguard Services Ltd.</t>
  </si>
  <si>
    <t>Uniformed Security Guard Services</t>
  </si>
  <si>
    <t>Valley Traffic Systems</t>
  </si>
  <si>
    <t>Metal Signs and Traffic Management Supplies</t>
  </si>
  <si>
    <t>WSP Inc.</t>
  </si>
  <si>
    <t>Professional Services of Project Manager</t>
  </si>
  <si>
    <t>Xerox Canada Limited</t>
  </si>
  <si>
    <t>Printing, Finishing Services</t>
  </si>
  <si>
    <t>Janitorial Products and Equipment</t>
  </si>
  <si>
    <t>Wood Wyant Canada Incorporated</t>
  </si>
  <si>
    <t>Constructions Repairs for Rural and Native Housing Program</t>
  </si>
  <si>
    <t>Val Bradley</t>
  </si>
  <si>
    <t>Performance and Learning Competencies Workshops</t>
  </si>
  <si>
    <t>The Institute for Performance and Learning</t>
  </si>
  <si>
    <t>Data-Canadian Housing Survey</t>
  </si>
  <si>
    <t>Statistics Canada</t>
  </si>
  <si>
    <t>Health and Safety Internal  Audit</t>
  </si>
  <si>
    <t>Samson and Associes</t>
  </si>
  <si>
    <t>Evaluation Team Training</t>
  </si>
  <si>
    <t>RP Shepherd Associates</t>
  </si>
  <si>
    <t>Small Value Computing Device Orders</t>
  </si>
  <si>
    <t>Nova Networks Inc.</t>
  </si>
  <si>
    <t>Festival Dance Performances</t>
  </si>
  <si>
    <t>New Works</t>
  </si>
  <si>
    <t>Trusted Advisor Training - Risk Professional as a Business Partner</t>
  </si>
  <si>
    <t>Moody’s Analytics</t>
  </si>
  <si>
    <t>Purchase of Licenses for Professional Services and Training</t>
  </si>
  <si>
    <t>Hootsuite Inc</t>
  </si>
  <si>
    <t>Automatic delivery of fumace oil to rural and native housing rental units</t>
  </si>
  <si>
    <t>Highlands Fuel Delivery G.P. DBA Irving Energy</t>
  </si>
  <si>
    <t>E-Learning in Support of Training</t>
  </si>
  <si>
    <t>GP Strategies Canada</t>
  </si>
  <si>
    <t>Waste Management Services</t>
  </si>
  <si>
    <t>GFL Environmental Incorporated</t>
  </si>
  <si>
    <t xml:space="preserve">Online Skills Assessments </t>
  </si>
  <si>
    <t>EPSI Inc</t>
  </si>
  <si>
    <t>Edgenda Leadership Inc</t>
  </si>
  <si>
    <t>Parking Management Services</t>
  </si>
  <si>
    <t>Easypark</t>
  </si>
  <si>
    <t>Compugen Inc.</t>
  </si>
  <si>
    <t>Media Monitoring Platform</t>
  </si>
  <si>
    <t>Cision Canada Inc.</t>
  </si>
  <si>
    <t>Bike Valet Services</t>
  </si>
  <si>
    <t>Better Environmentally Sound Transportation</t>
  </si>
  <si>
    <t>Tree Maintenance Services</t>
  </si>
  <si>
    <t>BC Plant Health Care Incorporated</t>
  </si>
  <si>
    <t>Alia Conseil Incorporated</t>
  </si>
  <si>
    <t>Training to employees involved in Performance Measurement</t>
  </si>
  <si>
    <t>Adura Strategy</t>
  </si>
  <si>
    <t>Consulting Services for Canadian Compatibility Analysis</t>
  </si>
  <si>
    <t>Actualize Consulting</t>
  </si>
  <si>
    <t>Contract Value (incl. Taxes)</t>
  </si>
  <si>
    <t>Contracts Over $10K</t>
  </si>
  <si>
    <t>Temp Help- Senior Data Entry Operator</t>
  </si>
  <si>
    <t>Adecco Employment Services Limited</t>
  </si>
  <si>
    <t>Temp Help Services- Senior Data Entry Clerk</t>
  </si>
  <si>
    <t>Call-Ups Over $10K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</si>
</sst>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[$$-409]* #,##0.00_);_([$$-409]* \(#,##0.00\);_([$$-409]* &quot;-&quot;??_);_(@_)"/>
    <numFmt numFmtId="165" formatCode="_(&quot;$&quot;* #,##0.00_);_(&quot;$&quot;* \(#,##0.00\);_(&quot;$&quot;* &quot;-&quot;??_);_(@_)"/>
    <numFmt numFmtId="166" formatCode="yyyy\-mm\-dd;@"/>
    <numFmt numFmtId="167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/>
    </xf>
    <xf numFmtId="164" fontId="2" fillId="0" borderId="3" xfId="0" applyNumberFormat="1" applyFont="1" applyFill="1" applyBorder="1" applyAlignment="1">
      <alignment horizontal="left" wrapText="1"/>
    </xf>
    <xf numFmtId="164" fontId="2" fillId="0" borderId="3" xfId="1" applyNumberFormat="1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/>
    </xf>
    <xf numFmtId="0" fontId="0" fillId="0" borderId="5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/>
    </xf>
    <xf numFmtId="164" fontId="0" fillId="0" borderId="5" xfId="1" applyNumberFormat="1" applyFont="1" applyBorder="1" applyAlignment="1">
      <alignment horizontal="left"/>
    </xf>
    <xf numFmtId="164" fontId="0" fillId="0" borderId="5" xfId="1" applyNumberFormat="1" applyFont="1" applyFill="1" applyBorder="1" applyAlignment="1">
      <alignment horizontal="left"/>
    </xf>
    <xf numFmtId="164" fontId="0" fillId="0" borderId="5" xfId="1" applyNumberFormat="1" applyFont="1" applyFill="1" applyBorder="1" applyAlignment="1">
      <alignment horizontal="left" wrapText="1"/>
    </xf>
    <xf numFmtId="166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166" fontId="0" fillId="0" borderId="5" xfId="0" applyNumberFormat="1" applyFill="1" applyBorder="1" applyAlignment="1">
      <alignment horizontal="left"/>
    </xf>
    <xf numFmtId="164" fontId="0" fillId="0" borderId="5" xfId="2" applyNumberFormat="1" applyFont="1" applyFill="1" applyBorder="1" applyAlignment="1">
      <alignment horizontal="left" wrapText="1"/>
    </xf>
    <xf numFmtId="0" fontId="0" fillId="0" borderId="5" xfId="0" applyFont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49" fontId="0" fillId="0" borderId="5" xfId="0" applyNumberFormat="1" applyBorder="1" applyAlignment="1">
      <alignment horizontal="left"/>
    </xf>
    <xf numFmtId="164" fontId="0" fillId="0" borderId="5" xfId="2" applyNumberFormat="1" applyFont="1" applyBorder="1" applyAlignment="1">
      <alignment horizontal="left"/>
    </xf>
    <xf numFmtId="164" fontId="0" fillId="0" borderId="5" xfId="2" applyNumberFormat="1" applyFont="1" applyBorder="1" applyAlignment="1">
      <alignment horizontal="left" wrapText="1"/>
    </xf>
    <xf numFmtId="49" fontId="0" fillId="0" borderId="5" xfId="0" applyNumberFormat="1" applyFont="1" applyFill="1" applyBorder="1" applyAlignment="1">
      <alignment horizontal="left"/>
    </xf>
    <xf numFmtId="164" fontId="0" fillId="0" borderId="5" xfId="2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164" fontId="0" fillId="0" borderId="0" xfId="0" applyNumberFormat="1" applyFill="1"/>
    <xf numFmtId="164" fontId="0" fillId="0" borderId="0" xfId="1" applyNumberFormat="1" applyFont="1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wrapText="1"/>
    </xf>
    <xf numFmtId="166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wrapText="1"/>
    </xf>
    <xf numFmtId="165" fontId="0" fillId="0" borderId="0" xfId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top" wrapText="1"/>
    </xf>
    <xf numFmtId="165" fontId="0" fillId="0" borderId="0" xfId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left" vertical="top" wrapText="1"/>
    </xf>
    <xf numFmtId="166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/>
    <xf numFmtId="166" fontId="0" fillId="0" borderId="5" xfId="0" applyNumberFormat="1" applyFont="1" applyFill="1" applyBorder="1" applyAlignment="1">
      <alignment horizontal="right" vertical="top"/>
    </xf>
    <xf numFmtId="49" fontId="0" fillId="0" borderId="5" xfId="0" applyNumberFormat="1" applyFont="1" applyFill="1" applyBorder="1" applyAlignment="1">
      <alignment horizontal="left" vertical="top" wrapText="1"/>
    </xf>
    <xf numFmtId="165" fontId="0" fillId="0" borderId="5" xfId="1" applyFont="1" applyFill="1" applyBorder="1" applyAlignment="1">
      <alignment horizontal="right" vertical="top"/>
    </xf>
    <xf numFmtId="166" fontId="0" fillId="0" borderId="5" xfId="0" applyNumberFormat="1" applyFont="1" applyFill="1" applyBorder="1" applyAlignment="1">
      <alignment horizontal="right"/>
    </xf>
    <xf numFmtId="165" fontId="0" fillId="0" borderId="5" xfId="1" applyFont="1" applyFill="1" applyBorder="1" applyAlignment="1">
      <alignment horizontal="right"/>
    </xf>
    <xf numFmtId="49" fontId="0" fillId="0" borderId="5" xfId="0" applyNumberFormat="1" applyFont="1" applyFill="1" applyBorder="1" applyAlignment="1">
      <alignment horizontal="left" wrapText="1"/>
    </xf>
    <xf numFmtId="165" fontId="0" fillId="0" borderId="5" xfId="0" applyNumberFormat="1" applyFont="1" applyFill="1" applyBorder="1" applyAlignment="1">
      <alignment horizontal="right"/>
    </xf>
    <xf numFmtId="166" fontId="0" fillId="0" borderId="5" xfId="0" applyNumberFormat="1" applyFill="1" applyBorder="1" applyAlignment="1">
      <alignment horizontal="right"/>
    </xf>
    <xf numFmtId="0" fontId="0" fillId="0" borderId="5" xfId="0" applyFill="1" applyBorder="1" applyAlignment="1">
      <alignment vertical="top" wrapText="1"/>
    </xf>
    <xf numFmtId="165" fontId="0" fillId="0" borderId="5" xfId="0" applyNumberFormat="1" applyFill="1" applyBorder="1" applyAlignment="1">
      <alignment horizontal="right"/>
    </xf>
    <xf numFmtId="0" fontId="0" fillId="0" borderId="5" xfId="0" applyFill="1" applyBorder="1" applyAlignment="1">
      <alignment wrapText="1"/>
    </xf>
    <xf numFmtId="166" fontId="0" fillId="0" borderId="6" xfId="0" applyNumberFormat="1" applyFont="1" applyFill="1" applyBorder="1" applyAlignment="1">
      <alignment horizontal="right"/>
    </xf>
    <xf numFmtId="166" fontId="0" fillId="0" borderId="7" xfId="0" applyNumberFormat="1" applyFont="1" applyFill="1" applyBorder="1" applyAlignment="1">
      <alignment horizontal="right"/>
    </xf>
    <xf numFmtId="49" fontId="0" fillId="0" borderId="7" xfId="0" applyNumberFormat="1" applyFont="1" applyFill="1" applyBorder="1" applyAlignment="1">
      <alignment horizontal="left" wrapText="1"/>
    </xf>
    <xf numFmtId="165" fontId="0" fillId="0" borderId="7" xfId="1" applyFont="1" applyFill="1" applyBorder="1"/>
    <xf numFmtId="166" fontId="0" fillId="0" borderId="6" xfId="0" applyNumberFormat="1" applyFill="1" applyBorder="1" applyAlignment="1">
      <alignment horizontal="right" vertical="top"/>
    </xf>
    <xf numFmtId="166" fontId="0" fillId="0" borderId="7" xfId="0" applyNumberFormat="1" applyFill="1" applyBorder="1" applyAlignment="1">
      <alignment horizontal="right" vertical="top"/>
    </xf>
    <xf numFmtId="0" fontId="0" fillId="0" borderId="7" xfId="0" applyFill="1" applyBorder="1" applyAlignment="1">
      <alignment vertical="top" wrapText="1"/>
    </xf>
    <xf numFmtId="165" fontId="0" fillId="0" borderId="7" xfId="1" applyFont="1" applyFill="1" applyBorder="1" applyAlignment="1">
      <alignment horizontal="right" vertical="top"/>
    </xf>
    <xf numFmtId="0" fontId="0" fillId="0" borderId="7" xfId="0" applyFill="1" applyBorder="1" applyAlignment="1">
      <alignment vertical="top"/>
    </xf>
    <xf numFmtId="49" fontId="0" fillId="0" borderId="7" xfId="0" applyNumberFormat="1" applyFill="1" applyBorder="1" applyAlignment="1">
      <alignment horizontal="left" vertical="top" wrapText="1"/>
    </xf>
    <xf numFmtId="165" fontId="0" fillId="0" borderId="7" xfId="1" applyFont="1" applyFill="1" applyBorder="1" applyAlignment="1">
      <alignment horizontal="right"/>
    </xf>
    <xf numFmtId="0" fontId="0" fillId="2" borderId="0" xfId="0" applyFill="1"/>
    <xf numFmtId="166" fontId="0" fillId="0" borderId="8" xfId="0" applyNumberFormat="1" applyFont="1" applyFill="1" applyBorder="1" applyAlignment="1">
      <alignment horizontal="right"/>
    </xf>
    <xf numFmtId="0" fontId="0" fillId="0" borderId="7" xfId="0" applyFill="1" applyBorder="1" applyAlignment="1">
      <alignment wrapText="1"/>
    </xf>
    <xf numFmtId="0" fontId="0" fillId="0" borderId="7" xfId="0" applyFill="1" applyBorder="1"/>
    <xf numFmtId="166" fontId="0" fillId="0" borderId="8" xfId="0" applyNumberFormat="1" applyFill="1" applyBorder="1" applyAlignment="1">
      <alignment horizontal="right"/>
    </xf>
    <xf numFmtId="165" fontId="3" fillId="0" borderId="0" xfId="1" applyFont="1" applyFill="1" applyBorder="1" applyAlignment="1">
      <alignment horizontal="right"/>
    </xf>
    <xf numFmtId="0" fontId="0" fillId="0" borderId="8" xfId="0" applyFill="1" applyBorder="1"/>
    <xf numFmtId="49" fontId="0" fillId="0" borderId="9" xfId="0" applyNumberFormat="1" applyFill="1" applyBorder="1" applyAlignment="1">
      <alignment horizontal="left" wrapText="1"/>
    </xf>
    <xf numFmtId="165" fontId="0" fillId="0" borderId="8" xfId="1" applyFont="1" applyFill="1" applyBorder="1" applyAlignment="1">
      <alignment horizontal="right"/>
    </xf>
    <xf numFmtId="49" fontId="0" fillId="0" borderId="8" xfId="0" applyNumberFormat="1" applyFont="1" applyFill="1" applyBorder="1" applyAlignment="1">
      <alignment horizontal="left"/>
    </xf>
    <xf numFmtId="166" fontId="0" fillId="0" borderId="8" xfId="0" applyNumberFormat="1" applyFont="1" applyFill="1" applyBorder="1" applyAlignment="1">
      <alignment horizontal="right" vertical="top"/>
    </xf>
    <xf numFmtId="0" fontId="0" fillId="0" borderId="10" xfId="0" applyFill="1" applyBorder="1" applyAlignment="1">
      <alignment vertical="top" wrapText="1"/>
    </xf>
    <xf numFmtId="165" fontId="3" fillId="0" borderId="8" xfId="1" applyFont="1" applyFill="1" applyBorder="1" applyAlignment="1">
      <alignment horizontal="right" vertical="top"/>
    </xf>
    <xf numFmtId="49" fontId="3" fillId="0" borderId="8" xfId="0" applyNumberFormat="1" applyFont="1" applyFill="1" applyBorder="1" applyAlignment="1">
      <alignment horizontal="left" vertical="top" wrapText="1"/>
    </xf>
    <xf numFmtId="0" fontId="0" fillId="0" borderId="9" xfId="0" applyBorder="1"/>
    <xf numFmtId="165" fontId="0" fillId="0" borderId="8" xfId="1" applyFont="1" applyFill="1" applyBorder="1"/>
    <xf numFmtId="165" fontId="3" fillId="0" borderId="8" xfId="1" applyFont="1" applyFill="1" applyBorder="1" applyAlignment="1">
      <alignment horizontal="right"/>
    </xf>
    <xf numFmtId="49" fontId="0" fillId="0" borderId="9" xfId="0" applyNumberFormat="1" applyFont="1" applyFill="1" applyBorder="1" applyAlignment="1">
      <alignment horizontal="left" vertical="top" wrapText="1"/>
    </xf>
    <xf numFmtId="165" fontId="0" fillId="0" borderId="8" xfId="1" applyFont="1" applyFill="1" applyBorder="1" applyAlignment="1">
      <alignment horizontal="right" vertical="top"/>
    </xf>
    <xf numFmtId="49" fontId="0" fillId="0" borderId="8" xfId="0" applyNumberFormat="1" applyFont="1" applyFill="1" applyBorder="1" applyAlignment="1">
      <alignment horizontal="left" vertical="top" wrapText="1"/>
    </xf>
    <xf numFmtId="49" fontId="0" fillId="0" borderId="7" xfId="0" applyNumberFormat="1" applyFont="1" applyFill="1" applyBorder="1" applyAlignment="1">
      <alignment horizontal="left"/>
    </xf>
    <xf numFmtId="165" fontId="0" fillId="0" borderId="8" xfId="0" applyNumberFormat="1" applyFont="1" applyFill="1" applyBorder="1" applyAlignment="1">
      <alignment horizontal="right"/>
    </xf>
    <xf numFmtId="166" fontId="0" fillId="0" borderId="6" xfId="0" applyNumberFormat="1" applyFont="1" applyFill="1" applyBorder="1" applyAlignment="1">
      <alignment horizontal="right" vertical="top"/>
    </xf>
    <xf numFmtId="166" fontId="0" fillId="0" borderId="7" xfId="0" applyNumberFormat="1" applyFont="1" applyFill="1" applyBorder="1" applyAlignment="1">
      <alignment horizontal="right" vertical="top"/>
    </xf>
    <xf numFmtId="49" fontId="0" fillId="0" borderId="7" xfId="0" applyNumberFormat="1" applyFont="1" applyFill="1" applyBorder="1" applyAlignment="1">
      <alignment horizontal="left" vertical="top" wrapText="1"/>
    </xf>
    <xf numFmtId="0" fontId="0" fillId="0" borderId="8" xfId="0" applyFill="1" applyBorder="1" applyAlignment="1">
      <alignment vertical="top" wrapText="1"/>
    </xf>
    <xf numFmtId="0" fontId="0" fillId="0" borderId="8" xfId="0" applyFill="1" applyBorder="1" applyAlignment="1">
      <alignment vertical="top"/>
    </xf>
    <xf numFmtId="49" fontId="0" fillId="0" borderId="8" xfId="0" applyNumberFormat="1" applyFill="1" applyBorder="1" applyAlignment="1">
      <alignment horizontal="left" wrapText="1"/>
    </xf>
    <xf numFmtId="166" fontId="0" fillId="0" borderId="7" xfId="0" applyNumberFormat="1" applyFill="1" applyBorder="1" applyAlignment="1">
      <alignment horizontal="right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0" xfId="0" applyFill="1" applyBorder="1" applyAlignment="1"/>
    <xf numFmtId="14" fontId="0" fillId="0" borderId="0" xfId="0" applyNumberFormat="1" applyFill="1" applyBorder="1" applyAlignment="1">
      <alignment horizontal="right"/>
    </xf>
    <xf numFmtId="167" fontId="0" fillId="0" borderId="0" xfId="0" applyNumberFormat="1" applyFill="1" applyBorder="1" applyAlignment="1"/>
    <xf numFmtId="165" fontId="0" fillId="0" borderId="5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wrapText="1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8"/>
  <sheetViews>
    <sheetView tabSelected="1" zoomScaleNormal="100" workbookViewId="0">
      <pane ySplit="4" topLeftCell="A5" activePane="bottomLeft" state="frozen"/>
      <selection pane="bottomLeft" sqref="A1:E1"/>
    </sheetView>
  </sheetViews>
  <sheetFormatPr defaultColWidth="9.140625" defaultRowHeight="15" x14ac:dyDescent="0.25"/>
  <cols>
    <col min="1" max="1" width="48.140625" style="32" customWidth="1"/>
    <col min="2" max="2" width="18.140625" style="31" customWidth="1"/>
    <col min="3" max="3" width="56.42578125" style="32" customWidth="1"/>
    <col min="4" max="5" width="10.85546875" style="31" customWidth="1"/>
    <col min="6" max="16384" width="9.140625" style="2"/>
  </cols>
  <sheetData>
    <row r="1" spans="1:5" ht="15.75" x14ac:dyDescent="0.25">
      <c r="A1" s="100" t="s">
        <v>0</v>
      </c>
      <c r="B1" s="100"/>
      <c r="C1" s="100"/>
      <c r="D1" s="100"/>
      <c r="E1" s="100"/>
    </row>
    <row r="2" spans="1:5" x14ac:dyDescent="0.25">
      <c r="A2" s="1" t="s">
        <v>79</v>
      </c>
      <c r="B2" s="3"/>
      <c r="C2" s="3"/>
      <c r="D2" s="3"/>
      <c r="E2" s="3"/>
    </row>
    <row r="3" spans="1:5" ht="15.75" thickBot="1" x14ac:dyDescent="0.3">
      <c r="A3" s="4" t="s">
        <v>2</v>
      </c>
      <c r="B3" s="4"/>
      <c r="C3" s="4"/>
      <c r="D3" s="4"/>
      <c r="E3" s="4"/>
    </row>
    <row r="4" spans="1:5" ht="30.75" thickBot="1" x14ac:dyDescent="0.3">
      <c r="A4" s="99" t="s">
        <v>3</v>
      </c>
      <c r="B4" s="97" t="s">
        <v>78</v>
      </c>
      <c r="C4" s="98" t="s">
        <v>4</v>
      </c>
      <c r="D4" s="97" t="s">
        <v>8</v>
      </c>
      <c r="E4" s="96" t="s">
        <v>9</v>
      </c>
    </row>
    <row r="5" spans="1:5" x14ac:dyDescent="0.25">
      <c r="A5" s="76" t="s">
        <v>77</v>
      </c>
      <c r="B5" s="88">
        <v>364697.33</v>
      </c>
      <c r="C5" s="76" t="s">
        <v>76</v>
      </c>
      <c r="D5" s="57">
        <v>43623</v>
      </c>
      <c r="E5" s="57">
        <v>43799</v>
      </c>
    </row>
    <row r="6" spans="1:5" ht="30" x14ac:dyDescent="0.25">
      <c r="A6" s="73" t="s">
        <v>75</v>
      </c>
      <c r="B6" s="83">
        <v>146820</v>
      </c>
      <c r="C6" s="92" t="s">
        <v>74</v>
      </c>
      <c r="D6" s="95">
        <v>43620</v>
      </c>
      <c r="E6" s="95">
        <v>43819</v>
      </c>
    </row>
    <row r="7" spans="1:5" x14ac:dyDescent="0.25">
      <c r="A7" s="76" t="s">
        <v>73</v>
      </c>
      <c r="B7" s="75">
        <v>100000</v>
      </c>
      <c r="C7" s="94" t="s">
        <v>57</v>
      </c>
      <c r="D7" s="57">
        <v>43633</v>
      </c>
      <c r="E7" s="57">
        <v>44728</v>
      </c>
    </row>
    <row r="8" spans="1:5" x14ac:dyDescent="0.25">
      <c r="A8" s="93" t="s">
        <v>72</v>
      </c>
      <c r="B8" s="85">
        <v>525000</v>
      </c>
      <c r="C8" s="92" t="s">
        <v>71</v>
      </c>
      <c r="D8" s="61">
        <v>43623</v>
      </c>
      <c r="E8" s="61">
        <v>44712</v>
      </c>
    </row>
    <row r="9" spans="1:5" x14ac:dyDescent="0.25">
      <c r="A9" s="91" t="s">
        <v>70</v>
      </c>
      <c r="B9" s="85">
        <v>41092.800000000003</v>
      </c>
      <c r="C9" s="91" t="s">
        <v>69</v>
      </c>
      <c r="D9" s="90">
        <v>43617</v>
      </c>
      <c r="E9" s="89">
        <v>43738</v>
      </c>
    </row>
    <row r="10" spans="1:5" x14ac:dyDescent="0.25">
      <c r="A10" s="87" t="s">
        <v>68</v>
      </c>
      <c r="B10" s="88">
        <v>256251.18</v>
      </c>
      <c r="C10" s="87" t="s">
        <v>67</v>
      </c>
      <c r="D10" s="57">
        <v>43617</v>
      </c>
      <c r="E10" s="56">
        <v>44347</v>
      </c>
    </row>
    <row r="11" spans="1:5" x14ac:dyDescent="0.25">
      <c r="A11" s="58" t="s">
        <v>66</v>
      </c>
      <c r="B11" s="82">
        <v>100000</v>
      </c>
      <c r="C11" s="58" t="s">
        <v>47</v>
      </c>
      <c r="D11" s="57">
        <v>43644</v>
      </c>
      <c r="E11" s="56">
        <v>44012</v>
      </c>
    </row>
    <row r="12" spans="1:5" x14ac:dyDescent="0.25">
      <c r="A12" s="86" t="s">
        <v>65</v>
      </c>
      <c r="B12" s="85">
        <v>2580000</v>
      </c>
      <c r="C12" s="84" t="s">
        <v>64</v>
      </c>
      <c r="D12" s="77">
        <v>43617</v>
      </c>
      <c r="E12" s="77">
        <v>44712</v>
      </c>
    </row>
    <row r="13" spans="1:5" x14ac:dyDescent="0.25">
      <c r="A13" s="76" t="s">
        <v>63</v>
      </c>
      <c r="B13" s="83">
        <v>150000</v>
      </c>
      <c r="C13" s="74" t="s">
        <v>57</v>
      </c>
      <c r="D13" s="68">
        <v>43633</v>
      </c>
      <c r="E13" s="68">
        <v>44728</v>
      </c>
    </row>
    <row r="14" spans="1:5" x14ac:dyDescent="0.25">
      <c r="A14" s="73" t="s">
        <v>62</v>
      </c>
      <c r="B14" s="82">
        <v>50000</v>
      </c>
      <c r="C14" s="81" t="s">
        <v>61</v>
      </c>
      <c r="D14" s="68">
        <v>43619</v>
      </c>
      <c r="E14" s="68">
        <v>44349</v>
      </c>
    </row>
    <row r="15" spans="1:5" x14ac:dyDescent="0.25">
      <c r="A15" s="80" t="s">
        <v>60</v>
      </c>
      <c r="B15" s="79">
        <v>2100000</v>
      </c>
      <c r="C15" s="78" t="s">
        <v>59</v>
      </c>
      <c r="D15" s="77">
        <v>43617</v>
      </c>
      <c r="E15" s="77">
        <v>44712</v>
      </c>
    </row>
    <row r="16" spans="1:5" x14ac:dyDescent="0.25">
      <c r="A16" s="76" t="s">
        <v>58</v>
      </c>
      <c r="B16" s="75">
        <v>300000</v>
      </c>
      <c r="C16" s="74" t="s">
        <v>57</v>
      </c>
      <c r="D16" s="68">
        <v>43633</v>
      </c>
      <c r="E16" s="68">
        <v>44728</v>
      </c>
    </row>
    <row r="17" spans="1:5" ht="30" x14ac:dyDescent="0.25">
      <c r="A17" s="73" t="s">
        <v>56</v>
      </c>
      <c r="B17" s="72">
        <v>600000</v>
      </c>
      <c r="C17" s="43" t="s">
        <v>55</v>
      </c>
      <c r="D17" s="71">
        <v>43629</v>
      </c>
      <c r="E17" s="71">
        <v>44359</v>
      </c>
    </row>
    <row r="18" spans="1:5" s="67" customFormat="1" ht="14.25" customHeight="1" x14ac:dyDescent="0.25">
      <c r="A18" s="70" t="s">
        <v>54</v>
      </c>
      <c r="B18" s="59">
        <v>73140.38</v>
      </c>
      <c r="C18" s="69" t="s">
        <v>53</v>
      </c>
      <c r="D18" s="68">
        <v>43644</v>
      </c>
      <c r="E18" s="68">
        <v>44009</v>
      </c>
    </row>
    <row r="19" spans="1:5" ht="30" x14ac:dyDescent="0.25">
      <c r="A19" s="58" t="s">
        <v>52</v>
      </c>
      <c r="B19" s="66">
        <v>38420</v>
      </c>
      <c r="C19" s="65" t="s">
        <v>51</v>
      </c>
      <c r="D19" s="57">
        <v>43621</v>
      </c>
      <c r="E19" s="56">
        <v>43622</v>
      </c>
    </row>
    <row r="20" spans="1:5" x14ac:dyDescent="0.25">
      <c r="A20" s="64" t="s">
        <v>50</v>
      </c>
      <c r="B20" s="63">
        <v>50000</v>
      </c>
      <c r="C20" s="62" t="s">
        <v>49</v>
      </c>
      <c r="D20" s="61">
        <v>43617</v>
      </c>
      <c r="E20" s="60">
        <v>45443</v>
      </c>
    </row>
    <row r="21" spans="1:5" x14ac:dyDescent="0.25">
      <c r="A21" s="58" t="s">
        <v>48</v>
      </c>
      <c r="B21" s="59">
        <v>100000</v>
      </c>
      <c r="C21" s="58" t="s">
        <v>47</v>
      </c>
      <c r="D21" s="57">
        <v>43644</v>
      </c>
      <c r="E21" s="56">
        <v>44012</v>
      </c>
    </row>
    <row r="22" spans="1:5" ht="15" customHeight="1" x14ac:dyDescent="0.25">
      <c r="A22" s="55" t="s">
        <v>46</v>
      </c>
      <c r="B22" s="49">
        <v>15000</v>
      </c>
      <c r="C22" s="53" t="s">
        <v>45</v>
      </c>
      <c r="D22" s="52">
        <v>43642</v>
      </c>
      <c r="E22" s="52">
        <v>43708</v>
      </c>
    </row>
    <row r="23" spans="1:5" ht="15" customHeight="1" x14ac:dyDescent="0.25">
      <c r="A23" s="55" t="s">
        <v>44</v>
      </c>
      <c r="B23" s="54">
        <v>30000</v>
      </c>
      <c r="C23" s="53" t="s">
        <v>43</v>
      </c>
      <c r="D23" s="52">
        <v>43642</v>
      </c>
      <c r="E23" s="52">
        <v>43738</v>
      </c>
    </row>
    <row r="24" spans="1:5" ht="15" customHeight="1" x14ac:dyDescent="0.25">
      <c r="A24" s="26" t="s">
        <v>42</v>
      </c>
      <c r="B24" s="51">
        <v>317410.46999999997</v>
      </c>
      <c r="C24" s="50" t="s">
        <v>41</v>
      </c>
      <c r="D24" s="48">
        <v>43621</v>
      </c>
      <c r="E24" s="48">
        <v>43921</v>
      </c>
    </row>
    <row r="25" spans="1:5" x14ac:dyDescent="0.25">
      <c r="A25" s="50" t="s">
        <v>40</v>
      </c>
      <c r="B25" s="49">
        <v>20363.05</v>
      </c>
      <c r="C25" s="46" t="s">
        <v>39</v>
      </c>
      <c r="D25" s="48">
        <v>43630</v>
      </c>
      <c r="E25" s="48">
        <v>43646</v>
      </c>
    </row>
    <row r="26" spans="1:5" x14ac:dyDescent="0.25">
      <c r="A26" s="50" t="s">
        <v>38</v>
      </c>
      <c r="B26" s="49">
        <v>12098</v>
      </c>
      <c r="C26" s="46" t="s">
        <v>37</v>
      </c>
      <c r="D26" s="48">
        <v>43640</v>
      </c>
      <c r="E26" s="48">
        <v>43830</v>
      </c>
    </row>
    <row r="27" spans="1:5" x14ac:dyDescent="0.25">
      <c r="A27" s="46" t="s">
        <v>36</v>
      </c>
      <c r="B27" s="47">
        <v>750000</v>
      </c>
      <c r="C27" s="46" t="s">
        <v>35</v>
      </c>
      <c r="D27" s="45">
        <v>43630</v>
      </c>
      <c r="E27" s="45">
        <v>45456</v>
      </c>
    </row>
    <row r="28" spans="1:5" x14ac:dyDescent="0.25">
      <c r="A28" s="36"/>
      <c r="B28" s="40"/>
      <c r="C28" s="41"/>
      <c r="D28" s="35"/>
      <c r="E28" s="35"/>
    </row>
    <row r="29" spans="1:5" x14ac:dyDescent="0.25">
      <c r="A29" s="36"/>
      <c r="B29" s="40"/>
      <c r="C29" s="39"/>
      <c r="D29" s="35"/>
      <c r="E29" s="35"/>
    </row>
    <row r="30" spans="1:5" x14ac:dyDescent="0.25">
      <c r="A30" s="36"/>
      <c r="B30" s="40"/>
      <c r="C30" s="41"/>
      <c r="D30" s="35"/>
      <c r="E30" s="35"/>
    </row>
    <row r="31" spans="1:5" x14ac:dyDescent="0.25">
      <c r="A31" s="44"/>
      <c r="B31" s="40"/>
      <c r="C31" s="43"/>
      <c r="D31" s="42"/>
      <c r="E31" s="42"/>
    </row>
    <row r="32" spans="1:5" x14ac:dyDescent="0.25">
      <c r="A32" s="36"/>
      <c r="B32" s="40"/>
      <c r="C32" s="39"/>
      <c r="D32" s="35"/>
      <c r="E32" s="35"/>
    </row>
    <row r="33" spans="1:5" x14ac:dyDescent="0.25">
      <c r="A33" s="36"/>
      <c r="B33" s="40"/>
      <c r="C33" s="41"/>
      <c r="D33" s="35"/>
      <c r="E33" s="35"/>
    </row>
    <row r="34" spans="1:5" x14ac:dyDescent="0.25">
      <c r="A34" s="36"/>
      <c r="B34" s="40"/>
      <c r="C34" s="41"/>
      <c r="D34" s="35"/>
      <c r="E34" s="35"/>
    </row>
    <row r="35" spans="1:5" x14ac:dyDescent="0.25">
      <c r="A35" s="38"/>
      <c r="B35" s="37"/>
      <c r="C35" s="39"/>
      <c r="D35" s="35"/>
      <c r="E35" s="35"/>
    </row>
    <row r="36" spans="1:5" x14ac:dyDescent="0.25">
      <c r="A36" s="36"/>
      <c r="B36" s="40"/>
      <c r="C36" s="39"/>
      <c r="D36" s="35"/>
      <c r="E36" s="35"/>
    </row>
    <row r="37" spans="1:5" x14ac:dyDescent="0.25">
      <c r="A37" s="38"/>
      <c r="B37" s="37"/>
      <c r="C37" s="36"/>
      <c r="D37" s="35"/>
      <c r="E37" s="35"/>
    </row>
    <row r="38" spans="1:5" x14ac:dyDescent="0.25">
      <c r="A38" s="34"/>
      <c r="B38" s="33"/>
      <c r="C38" s="34"/>
      <c r="D38" s="33"/>
      <c r="E38" s="33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Normal="100" workbookViewId="0">
      <selection sqref="A1:E1"/>
    </sheetView>
  </sheetViews>
  <sheetFormatPr defaultColWidth="9.140625" defaultRowHeight="15" x14ac:dyDescent="0.25"/>
  <cols>
    <col min="1" max="1" width="35.5703125" style="32" customWidth="1"/>
    <col min="2" max="2" width="18.140625" style="101" customWidth="1"/>
    <col min="3" max="3" width="55.28515625" style="32" customWidth="1"/>
    <col min="4" max="5" width="10.85546875" style="31" customWidth="1"/>
    <col min="6" max="16384" width="9.140625" style="2"/>
  </cols>
  <sheetData>
    <row r="1" spans="1:5" ht="15.75" x14ac:dyDescent="0.25">
      <c r="A1" s="100" t="s">
        <v>0</v>
      </c>
      <c r="B1" s="100"/>
      <c r="C1" s="100"/>
      <c r="D1" s="100"/>
      <c r="E1" s="100"/>
    </row>
    <row r="2" spans="1:5" x14ac:dyDescent="0.25">
      <c r="A2" s="1" t="s">
        <v>83</v>
      </c>
      <c r="B2" s="3"/>
      <c r="C2" s="3"/>
      <c r="D2" s="3"/>
      <c r="E2" s="3"/>
    </row>
    <row r="3" spans="1:5" ht="15.75" thickBot="1" x14ac:dyDescent="0.3">
      <c r="A3" s="4" t="s">
        <v>2</v>
      </c>
      <c r="B3" s="4"/>
      <c r="C3" s="4"/>
      <c r="D3" s="4"/>
      <c r="E3" s="4"/>
    </row>
    <row r="4" spans="1:5" ht="30" x14ac:dyDescent="0.25">
      <c r="A4" s="106" t="s">
        <v>3</v>
      </c>
      <c r="B4" s="106" t="s">
        <v>78</v>
      </c>
      <c r="C4" s="106" t="s">
        <v>4</v>
      </c>
      <c r="D4" s="106" t="s">
        <v>8</v>
      </c>
      <c r="E4" s="106" t="s">
        <v>9</v>
      </c>
    </row>
    <row r="5" spans="1:5" x14ac:dyDescent="0.25">
      <c r="A5" s="26" t="s">
        <v>81</v>
      </c>
      <c r="B5" s="105">
        <v>41876.1</v>
      </c>
      <c r="C5" s="26" t="s">
        <v>82</v>
      </c>
      <c r="D5" s="48">
        <v>43640</v>
      </c>
      <c r="E5" s="48">
        <v>43799</v>
      </c>
    </row>
    <row r="6" spans="1:5" x14ac:dyDescent="0.25">
      <c r="A6" s="26" t="s">
        <v>81</v>
      </c>
      <c r="B6" s="105">
        <v>38793.51</v>
      </c>
      <c r="C6" s="26" t="s">
        <v>80</v>
      </c>
      <c r="D6" s="48">
        <v>43619</v>
      </c>
      <c r="E6" s="48">
        <v>43799</v>
      </c>
    </row>
    <row r="7" spans="1:5" x14ac:dyDescent="0.25">
      <c r="A7" s="34"/>
      <c r="B7" s="104"/>
      <c r="C7" s="34"/>
      <c r="D7" s="35"/>
      <c r="E7" s="35"/>
    </row>
    <row r="8" spans="1:5" x14ac:dyDescent="0.25">
      <c r="A8" s="34"/>
      <c r="B8" s="104"/>
      <c r="C8" s="34"/>
      <c r="D8" s="35"/>
      <c r="E8" s="35"/>
    </row>
    <row r="9" spans="1:5" x14ac:dyDescent="0.25">
      <c r="A9" s="34"/>
      <c r="B9" s="104"/>
      <c r="C9" s="34"/>
      <c r="D9" s="35"/>
      <c r="E9" s="35"/>
    </row>
    <row r="10" spans="1:5" ht="14.25" customHeight="1" x14ac:dyDescent="0.25">
      <c r="A10" s="36"/>
      <c r="B10" s="40"/>
      <c r="C10" s="36"/>
      <c r="D10" s="35"/>
      <c r="E10" s="35"/>
    </row>
    <row r="11" spans="1:5" x14ac:dyDescent="0.25">
      <c r="A11" s="34"/>
      <c r="B11" s="104"/>
      <c r="C11" s="34"/>
      <c r="D11" s="103"/>
      <c r="E11" s="103"/>
    </row>
    <row r="12" spans="1:5" ht="16.5" customHeight="1" x14ac:dyDescent="0.25">
      <c r="A12" s="34"/>
      <c r="B12" s="104"/>
      <c r="C12" s="34"/>
      <c r="D12" s="103"/>
      <c r="E12" s="103"/>
    </row>
    <row r="13" spans="1:5" x14ac:dyDescent="0.25">
      <c r="A13" s="34"/>
      <c r="B13" s="102"/>
      <c r="C13" s="34"/>
      <c r="D13" s="33"/>
      <c r="E13" s="33"/>
    </row>
    <row r="14" spans="1:5" x14ac:dyDescent="0.25">
      <c r="A14" s="34"/>
      <c r="B14" s="102"/>
      <c r="C14" s="34"/>
      <c r="D14" s="33"/>
      <c r="E14" s="33"/>
    </row>
    <row r="15" spans="1:5" x14ac:dyDescent="0.25">
      <c r="A15" s="34"/>
      <c r="B15" s="102"/>
      <c r="C15" s="34"/>
      <c r="D15" s="33"/>
      <c r="E15" s="33"/>
    </row>
    <row r="16" spans="1:5" x14ac:dyDescent="0.25">
      <c r="A16" s="34"/>
      <c r="B16" s="102"/>
      <c r="C16" s="34"/>
      <c r="D16" s="33"/>
      <c r="E16" s="33"/>
    </row>
    <row r="17" spans="1:5" x14ac:dyDescent="0.25">
      <c r="A17" s="34"/>
      <c r="B17" s="102"/>
      <c r="C17" s="34"/>
      <c r="D17" s="33"/>
      <c r="E17" s="33"/>
    </row>
    <row r="18" spans="1:5" x14ac:dyDescent="0.25">
      <c r="A18" s="34"/>
      <c r="B18" s="102"/>
      <c r="C18" s="34"/>
      <c r="D18" s="33"/>
      <c r="E18" s="33"/>
    </row>
    <row r="19" spans="1:5" x14ac:dyDescent="0.25">
      <c r="A19" s="34"/>
      <c r="B19" s="102"/>
      <c r="C19" s="34"/>
      <c r="D19" s="33"/>
      <c r="E19" s="33"/>
    </row>
    <row r="20" spans="1:5" x14ac:dyDescent="0.25">
      <c r="A20" s="34"/>
      <c r="B20" s="102"/>
      <c r="C20" s="34"/>
      <c r="D20" s="33"/>
      <c r="E20" s="33"/>
    </row>
    <row r="21" spans="1:5" x14ac:dyDescent="0.25">
      <c r="A21" s="34"/>
      <c r="B21" s="102"/>
      <c r="C21" s="34"/>
      <c r="D21" s="33"/>
      <c r="E21" s="33"/>
    </row>
    <row r="22" spans="1:5" x14ac:dyDescent="0.25">
      <c r="A22" s="34"/>
      <c r="B22" s="102"/>
      <c r="C22" s="34"/>
      <c r="D22" s="33"/>
      <c r="E22" s="33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>
      <selection sqref="A1:G1"/>
    </sheetView>
  </sheetViews>
  <sheetFormatPr defaultColWidth="9.140625" defaultRowHeight="15" x14ac:dyDescent="0.25"/>
  <cols>
    <col min="1" max="1" width="31.140625" style="28" customWidth="1"/>
    <col min="2" max="2" width="54.7109375" style="2" customWidth="1"/>
    <col min="3" max="3" width="17.140625" style="29" customWidth="1"/>
    <col min="4" max="4" width="15.42578125" style="30" customWidth="1"/>
    <col min="5" max="5" width="15.85546875" style="29" customWidth="1"/>
    <col min="6" max="6" width="20.42578125" style="31" customWidth="1"/>
    <col min="7" max="7" width="19.42578125" style="31" customWidth="1"/>
    <col min="8" max="16384" width="9.140625" style="2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3"/>
      <c r="C2" s="3"/>
      <c r="D2" s="3"/>
      <c r="E2" s="3"/>
      <c r="F2" s="3"/>
      <c r="G2" s="3"/>
    </row>
    <row r="3" spans="1:7" ht="15.75" thickBot="1" x14ac:dyDescent="0.3">
      <c r="A3" s="4" t="s">
        <v>2</v>
      </c>
      <c r="B3" s="4"/>
      <c r="C3" s="4"/>
      <c r="D3" s="4"/>
      <c r="E3" s="4"/>
      <c r="F3" s="4"/>
      <c r="G3" s="4"/>
    </row>
    <row r="4" spans="1:7" ht="45.75" thickBot="1" x14ac:dyDescent="0.3">
      <c r="A4" s="5" t="s">
        <v>3</v>
      </c>
      <c r="B4" s="6" t="s">
        <v>4</v>
      </c>
      <c r="C4" s="7" t="s">
        <v>5</v>
      </c>
      <c r="D4" s="8" t="s">
        <v>6</v>
      </c>
      <c r="E4" s="7" t="s">
        <v>7</v>
      </c>
      <c r="F4" s="6" t="s">
        <v>8</v>
      </c>
      <c r="G4" s="9" t="s">
        <v>9</v>
      </c>
    </row>
    <row r="5" spans="1:7" x14ac:dyDescent="0.25">
      <c r="A5" s="10" t="s">
        <v>10</v>
      </c>
      <c r="B5" s="11" t="s">
        <v>11</v>
      </c>
      <c r="C5" s="12">
        <v>165975</v>
      </c>
      <c r="D5" s="13">
        <v>82989</v>
      </c>
      <c r="E5" s="14">
        <f>SUM(C5:D5)</f>
        <v>248964</v>
      </c>
      <c r="F5" s="15">
        <v>42887</v>
      </c>
      <c r="G5" s="15">
        <v>44012</v>
      </c>
    </row>
    <row r="6" spans="1:7" x14ac:dyDescent="0.25">
      <c r="A6" s="16" t="s">
        <v>12</v>
      </c>
      <c r="B6" s="17" t="s">
        <v>13</v>
      </c>
      <c r="C6" s="12">
        <v>67704</v>
      </c>
      <c r="D6" s="12">
        <v>12317</v>
      </c>
      <c r="E6" s="14">
        <v>80021</v>
      </c>
      <c r="F6" s="15">
        <v>41456</v>
      </c>
      <c r="G6" s="15">
        <v>44012</v>
      </c>
    </row>
    <row r="7" spans="1:7" ht="30" x14ac:dyDescent="0.25">
      <c r="A7" s="10" t="s">
        <v>14</v>
      </c>
      <c r="B7" s="18" t="s">
        <v>15</v>
      </c>
      <c r="C7" s="13">
        <v>8718092.25</v>
      </c>
      <c r="D7" s="13">
        <v>5200000.05</v>
      </c>
      <c r="E7" s="13">
        <f>C7+D7</f>
        <v>13918092.300000001</v>
      </c>
      <c r="F7" s="19">
        <v>42562</v>
      </c>
      <c r="G7" s="19">
        <v>44012</v>
      </c>
    </row>
    <row r="8" spans="1:7" ht="30" x14ac:dyDescent="0.25">
      <c r="A8" s="10" t="s">
        <v>16</v>
      </c>
      <c r="B8" s="18" t="s">
        <v>17</v>
      </c>
      <c r="C8" s="13">
        <v>83200000</v>
      </c>
      <c r="D8" s="13">
        <v>78983000</v>
      </c>
      <c r="E8" s="13">
        <f>C8+D8</f>
        <v>162183000</v>
      </c>
      <c r="F8" s="19">
        <v>41821</v>
      </c>
      <c r="G8" s="19">
        <v>44377</v>
      </c>
    </row>
    <row r="9" spans="1:7" ht="30" x14ac:dyDescent="0.25">
      <c r="A9" s="10" t="s">
        <v>16</v>
      </c>
      <c r="B9" s="18" t="s">
        <v>18</v>
      </c>
      <c r="C9" s="13">
        <v>894843</v>
      </c>
      <c r="D9" s="13">
        <v>66409.59</v>
      </c>
      <c r="E9" s="13">
        <f>C9+D9</f>
        <v>961252.59</v>
      </c>
      <c r="F9" s="19">
        <v>41821</v>
      </c>
      <c r="G9" s="19">
        <v>43738</v>
      </c>
    </row>
    <row r="10" spans="1:7" x14ac:dyDescent="0.25">
      <c r="A10" s="10" t="s">
        <v>19</v>
      </c>
      <c r="B10" s="18" t="s">
        <v>20</v>
      </c>
      <c r="C10" s="12">
        <v>21818.04</v>
      </c>
      <c r="D10" s="13">
        <v>10014.06</v>
      </c>
      <c r="E10" s="14">
        <v>31832.1</v>
      </c>
      <c r="F10" s="15">
        <v>42917</v>
      </c>
      <c r="G10" s="15">
        <v>44012</v>
      </c>
    </row>
    <row r="11" spans="1:7" x14ac:dyDescent="0.25">
      <c r="A11" s="10" t="s">
        <v>21</v>
      </c>
      <c r="B11" s="18" t="s">
        <v>22</v>
      </c>
      <c r="C11" s="20">
        <v>4150000</v>
      </c>
      <c r="D11" s="20">
        <v>1000000</v>
      </c>
      <c r="E11" s="20">
        <f>SUM(C11:D11)</f>
        <v>5150000</v>
      </c>
      <c r="F11" s="15">
        <v>41852</v>
      </c>
      <c r="G11" s="15">
        <v>44043</v>
      </c>
    </row>
    <row r="12" spans="1:7" x14ac:dyDescent="0.25">
      <c r="A12" s="21" t="s">
        <v>23</v>
      </c>
      <c r="B12" s="17" t="s">
        <v>24</v>
      </c>
      <c r="C12" s="12">
        <v>86843.21</v>
      </c>
      <c r="D12" s="12">
        <v>70809.64</v>
      </c>
      <c r="E12" s="14">
        <f>SUM(C12:D12)</f>
        <v>157652.85</v>
      </c>
      <c r="F12" s="15">
        <v>43191</v>
      </c>
      <c r="G12" s="15">
        <v>43921</v>
      </c>
    </row>
    <row r="13" spans="1:7" ht="30" x14ac:dyDescent="0.25">
      <c r="A13" s="10" t="s">
        <v>25</v>
      </c>
      <c r="B13" s="18" t="s">
        <v>26</v>
      </c>
      <c r="C13" s="13">
        <v>642852</v>
      </c>
      <c r="D13" s="13">
        <f>1218897.25+938250.75</f>
        <v>2157148</v>
      </c>
      <c r="E13" s="13">
        <f>C13+D13</f>
        <v>2800000</v>
      </c>
      <c r="F13" s="19">
        <v>42522</v>
      </c>
      <c r="G13" s="19">
        <v>43983</v>
      </c>
    </row>
    <row r="14" spans="1:7" x14ac:dyDescent="0.25">
      <c r="A14" s="22" t="s">
        <v>27</v>
      </c>
      <c r="B14" s="18" t="s">
        <v>28</v>
      </c>
      <c r="C14" s="13">
        <v>1633610.4</v>
      </c>
      <c r="D14" s="13">
        <v>666842.05000000005</v>
      </c>
      <c r="E14" s="13">
        <v>2300452.5099999998</v>
      </c>
      <c r="F14" s="15">
        <v>42540</v>
      </c>
      <c r="G14" s="15">
        <v>44012</v>
      </c>
    </row>
    <row r="15" spans="1:7" x14ac:dyDescent="0.25">
      <c r="A15" s="22" t="s">
        <v>29</v>
      </c>
      <c r="B15" s="18" t="s">
        <v>30</v>
      </c>
      <c r="C15" s="13">
        <v>16800</v>
      </c>
      <c r="D15" s="13">
        <v>15000</v>
      </c>
      <c r="E15" s="13">
        <v>31800</v>
      </c>
      <c r="F15" s="15">
        <v>41866</v>
      </c>
      <c r="G15" s="15">
        <v>43708</v>
      </c>
    </row>
    <row r="16" spans="1:7" x14ac:dyDescent="0.25">
      <c r="A16" s="16" t="s">
        <v>31</v>
      </c>
      <c r="B16" s="23" t="s">
        <v>32</v>
      </c>
      <c r="C16" s="24">
        <v>184640</v>
      </c>
      <c r="D16" s="24">
        <v>33142.9</v>
      </c>
      <c r="E16" s="25">
        <v>99699.9</v>
      </c>
      <c r="F16" s="15">
        <v>42189</v>
      </c>
      <c r="G16" s="15">
        <v>43649</v>
      </c>
    </row>
    <row r="17" spans="1:7" x14ac:dyDescent="0.25">
      <c r="A17" s="22" t="s">
        <v>33</v>
      </c>
      <c r="B17" s="26" t="s">
        <v>34</v>
      </c>
      <c r="C17" s="27">
        <v>2750000</v>
      </c>
      <c r="D17" s="27">
        <v>2000000</v>
      </c>
      <c r="E17" s="20">
        <f>SUM(C17:D17)</f>
        <v>4750000</v>
      </c>
      <c r="F17" s="15">
        <v>43344</v>
      </c>
      <c r="G17" s="15">
        <v>44439</v>
      </c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2999CCD8F3F4898B17A500F102B55" ma:contentTypeVersion="4" ma:contentTypeDescription="Create a new document." ma:contentTypeScope="" ma:versionID="b30f8feb4cc09bafe602533461031ba2">
  <xsd:schema xmlns:xsd="http://www.w3.org/2001/XMLSchema" xmlns:xs="http://www.w3.org/2001/XMLSchema" xmlns:p="http://schemas.microsoft.com/office/2006/metadata/properties" xmlns:ns2="00daee4f-1c1b-481e-8dfa-fe7102ebe9bc" xmlns:ns3="a6986752-d778-49d9-b280-c181e63bb292" targetNamespace="http://schemas.microsoft.com/office/2006/metadata/properties" ma:root="true" ma:fieldsID="c748d2b0c8a7ed619792c5cdbe5cd10c" ns2:_="" ns3:_="">
    <xsd:import namespace="00daee4f-1c1b-481e-8dfa-fe7102ebe9bc"/>
    <xsd:import namespace="a6986752-d778-49d9-b280-c181e63bb2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aee4f-1c1b-481e-8dfa-fe7102ebe9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86752-d778-49d9-b280-c181e63bb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6986752-d778-49d9-b280-c181e63bb292">
      <UserInfo>
        <DisplayName>Robynne M. Lee</DisplayName>
        <AccountId>200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2C17F54-6084-4244-9201-C3ACCDF992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daee4f-1c1b-481e-8dfa-fe7102ebe9bc"/>
    <ds:schemaRef ds:uri="a6986752-d778-49d9-b280-c181e63bb2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116904-4EB4-4C06-AA1F-8C7A08E06A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C77BFA-576E-41FD-B046-81FC6CF5D4C8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00daee4f-1c1b-481e-8dfa-fe7102ebe9bc"/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a6986752-d778-49d9-b280-c181e63bb29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Contracts Over $10K</vt:lpstr>
      <vt:lpstr>Call-Ups Over $10K</vt:lpstr>
      <vt:lpstr>Amendments Over $10K</vt:lpstr>
    </vt:vector>
  </TitlesOfParts>
  <Company>CMHC-SCHL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smitton</dc:creator>
  <cp:lastModifiedBy>smitton</cp:lastModifiedBy>
  <dcterms:created xsi:type="dcterms:W3CDTF">2019-07-30T19:27:41Z</dcterms:created>
  <dcterms:modified xsi:type="dcterms:W3CDTF">2019-07-30T20:06:20Z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0x0101005622999CCD8F3F4898B17A500F102B55</vt:lpwstr>
  </property>
</Properties>
</file>